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4865" windowHeight="7950" activeTab="0"/>
  </bookViews>
  <sheets>
    <sheet name="Водители" sheetId="1" r:id="rId1"/>
    <sheet name="Штурманы" sheetId="2" r:id="rId2"/>
    <sheet name="Команды" sheetId="3" r:id="rId3"/>
    <sheet name="Штурманы 18-" sheetId="4" r:id="rId4"/>
  </sheets>
  <definedNames/>
  <calcPr fullCalcOnLoad="1"/>
</workbook>
</file>

<file path=xl/sharedStrings.xml><?xml version="1.0" encoding="utf-8"?>
<sst xmlns="http://schemas.openxmlformats.org/spreadsheetml/2006/main" count="673" uniqueCount="331">
  <si>
    <t>№ п/п</t>
  </si>
  <si>
    <t>Фамилия, Имя</t>
  </si>
  <si>
    <t>Автомобиль</t>
  </si>
  <si>
    <t>Тосно</t>
  </si>
  <si>
    <t>Политехник</t>
  </si>
  <si>
    <t>Невские виражи - осень</t>
  </si>
  <si>
    <t>Сумма</t>
  </si>
  <si>
    <t>Место</t>
  </si>
  <si>
    <t>о</t>
  </si>
  <si>
    <t>1 этап</t>
  </si>
  <si>
    <t>2 этап</t>
  </si>
  <si>
    <t>3 этап</t>
  </si>
  <si>
    <t>4 этап</t>
  </si>
  <si>
    <t>5 этап</t>
  </si>
  <si>
    <t>Стартовало на этапе:</t>
  </si>
  <si>
    <t>Название Команды</t>
  </si>
  <si>
    <t>"ГАЛАспорт"</t>
  </si>
  <si>
    <t>"Ночной дебют"</t>
  </si>
  <si>
    <t>Город</t>
  </si>
  <si>
    <t>Первые Водители</t>
  </si>
  <si>
    <t>1-й Водитель</t>
  </si>
  <si>
    <t>Филатов Андрей</t>
  </si>
  <si>
    <t>Санкт-Петербург</t>
  </si>
  <si>
    <t>Subaru Legasy</t>
  </si>
  <si>
    <t>VW Golf MkII</t>
  </si>
  <si>
    <t>Тверитинов Павел</t>
  </si>
  <si>
    <t>Александрова Екатерина</t>
  </si>
  <si>
    <t>Буриков Максим</t>
  </si>
  <si>
    <t>Мартынов Сергей</t>
  </si>
  <si>
    <t>Тосно ЛО</t>
  </si>
  <si>
    <t>ВАЗ-21074</t>
  </si>
  <si>
    <t>Ромашев Павел</t>
  </si>
  <si>
    <t>Егоров Максим</t>
  </si>
  <si>
    <t>Иванов Андрей</t>
  </si>
  <si>
    <t>Иванов Евгений</t>
  </si>
  <si>
    <t>Белобородов Алексей</t>
  </si>
  <si>
    <t>ВАЗ-21083</t>
  </si>
  <si>
    <t>Егоров Глеб</t>
  </si>
  <si>
    <t>Докусова Александра</t>
  </si>
  <si>
    <t>ВАЗ-21099</t>
  </si>
  <si>
    <t>Григорьев Владимир</t>
  </si>
  <si>
    <t>ВАЗ-11113</t>
  </si>
  <si>
    <t>Гатчина ЛО</t>
  </si>
  <si>
    <t>ВАЗ-2112</t>
  </si>
  <si>
    <t>ВАЗ-21093</t>
  </si>
  <si>
    <t>Шлиссельбург ЛО</t>
  </si>
  <si>
    <t>Елисеев Евгений</t>
  </si>
  <si>
    <t>Жуков Михаил</t>
  </si>
  <si>
    <t>Михно Николай</t>
  </si>
  <si>
    <t>Александров Даниил</t>
  </si>
  <si>
    <t>Москва</t>
  </si>
  <si>
    <t>Капустин Роман</t>
  </si>
  <si>
    <t>Синицкий Виталий</t>
  </si>
  <si>
    <t>Менде Андрей</t>
  </si>
  <si>
    <t>Казьмина Алла</t>
  </si>
  <si>
    <t>Санкт-Петербург, Колпино</t>
  </si>
  <si>
    <t>Вторые Водители (Штурманы)</t>
  </si>
  <si>
    <t>Открытый Кубок Санкт-Петербурга 2008 года по любительским ралли (Р3к)</t>
  </si>
  <si>
    <t>№ лицензии</t>
  </si>
  <si>
    <t>Ломоносов</t>
  </si>
  <si>
    <t>Сумма 3 лучших</t>
  </si>
  <si>
    <t>ВАЗ-11193</t>
  </si>
  <si>
    <t>Соболев Сергей</t>
  </si>
  <si>
    <t>Деулин Александр</t>
  </si>
  <si>
    <t>Баранов Игорь</t>
  </si>
  <si>
    <t>Петровский Валерий</t>
  </si>
  <si>
    <t>ВАЗ-21103</t>
  </si>
  <si>
    <t>Захаров Павел</t>
  </si>
  <si>
    <t>Замыко Кирилл</t>
  </si>
  <si>
    <t>Иж-2126-030</t>
  </si>
  <si>
    <t>Долгушин Сергей</t>
  </si>
  <si>
    <t>Chevrolet Niva</t>
  </si>
  <si>
    <t>Рудаков Николай</t>
  </si>
  <si>
    <t>Николаев Станислав</t>
  </si>
  <si>
    <t>ВАЗ-111130</t>
  </si>
  <si>
    <t>Зайков Юрий</t>
  </si>
  <si>
    <t>Mitsubishi Lancer</t>
  </si>
  <si>
    <t>Цимбалюк Ирина</t>
  </si>
  <si>
    <t>ВАЗ-21053</t>
  </si>
  <si>
    <t>Осадчий Алексей</t>
  </si>
  <si>
    <t>Кузьмоловский ЛО</t>
  </si>
  <si>
    <t>ВАЗ-2106</t>
  </si>
  <si>
    <t>Крылов Алексей</t>
  </si>
  <si>
    <t>ВАЗ-21013</t>
  </si>
  <si>
    <t>Мезенцев Борис</t>
  </si>
  <si>
    <t>Дегтярев Дмитрий</t>
  </si>
  <si>
    <t>Марченко Антон</t>
  </si>
  <si>
    <t>Ford Focus</t>
  </si>
  <si>
    <t>Сойтанен Михаил</t>
  </si>
  <si>
    <t>Крылов Юрий</t>
  </si>
  <si>
    <t>Назаренко Алина</t>
  </si>
  <si>
    <t>Кольцова Марина</t>
  </si>
  <si>
    <t>Николаева Лидия</t>
  </si>
  <si>
    <t>Медведев Сергей</t>
  </si>
  <si>
    <t>Гордиенко Андрей</t>
  </si>
  <si>
    <t>Докторова Марина</t>
  </si>
  <si>
    <t>Замыко Никита</t>
  </si>
  <si>
    <t>Михайлова Александра</t>
  </si>
  <si>
    <t>Доспехова Мария</t>
  </si>
  <si>
    <t>Вербин Александр</t>
  </si>
  <si>
    <t>Деулина Галина</t>
  </si>
  <si>
    <t>Назаренко Наталия</t>
  </si>
  <si>
    <t>Корсаков Сергей</t>
  </si>
  <si>
    <t>"КСТТ "Экстрим" - AN Racing"</t>
  </si>
  <si>
    <t>"AVTOGRAD - ARTRALLY"</t>
  </si>
  <si>
    <t>"Neva Rally Team"</t>
  </si>
  <si>
    <t>"CHERY-CLUB"</t>
  </si>
  <si>
    <t>"СПб ГАСУ"</t>
  </si>
  <si>
    <t>"Автотранспортный колледж"</t>
  </si>
  <si>
    <t>"Хорошая компания Auto-Travel"</t>
  </si>
  <si>
    <t>"Тосно-Ралли"</t>
  </si>
  <si>
    <t>E 080364</t>
  </si>
  <si>
    <t>E 080408</t>
  </si>
  <si>
    <t>D 080301</t>
  </si>
  <si>
    <t>E 080278</t>
  </si>
  <si>
    <t>E 080400</t>
  </si>
  <si>
    <t>E 080218</t>
  </si>
  <si>
    <t>E 080359</t>
  </si>
  <si>
    <t>D 080155</t>
  </si>
  <si>
    <t>E 080305</t>
  </si>
  <si>
    <t>E 080399</t>
  </si>
  <si>
    <t>E 080375</t>
  </si>
  <si>
    <t>E 080368</t>
  </si>
  <si>
    <t>E 080232</t>
  </si>
  <si>
    <t>D 081952</t>
  </si>
  <si>
    <t>E 080213</t>
  </si>
  <si>
    <t>E 080212</t>
  </si>
  <si>
    <t>E 080363</t>
  </si>
  <si>
    <t>E 080455</t>
  </si>
  <si>
    <t>E 080280</t>
  </si>
  <si>
    <t>E 080231</t>
  </si>
  <si>
    <t>E 080358</t>
  </si>
  <si>
    <t>E 080230</t>
  </si>
  <si>
    <t>E 080211</t>
  </si>
  <si>
    <t>E 080356</t>
  </si>
  <si>
    <t>E 080393</t>
  </si>
  <si>
    <t>E 080229</t>
  </si>
  <si>
    <t>E 080145</t>
  </si>
  <si>
    <t>E 080367</t>
  </si>
  <si>
    <t>E 080475</t>
  </si>
  <si>
    <t>E 080365</t>
  </si>
  <si>
    <t>E 080214</t>
  </si>
  <si>
    <t>E 080383</t>
  </si>
  <si>
    <t>Ею 080238</t>
  </si>
  <si>
    <t>Дата рождения</t>
  </si>
  <si>
    <t>Е 080313</t>
  </si>
  <si>
    <t>Е 080408</t>
  </si>
  <si>
    <t>Е 080390</t>
  </si>
  <si>
    <t>Е 083996</t>
  </si>
  <si>
    <t>Е 083995</t>
  </si>
  <si>
    <t>Е 080366</t>
  </si>
  <si>
    <t>Е 083831</t>
  </si>
  <si>
    <t>Е 080363</t>
  </si>
  <si>
    <t>Е 080389</t>
  </si>
  <si>
    <t>Е 083997</t>
  </si>
  <si>
    <t>Е 080891</t>
  </si>
  <si>
    <t>Е 083840</t>
  </si>
  <si>
    <t>Е 083834</t>
  </si>
  <si>
    <t>Е 080228</t>
  </si>
  <si>
    <t>Е 080394</t>
  </si>
  <si>
    <t>Главный секретарь</t>
  </si>
  <si>
    <t>С. Яковлев</t>
  </si>
  <si>
    <t>АС 08006</t>
  </si>
  <si>
    <t>Е 080434</t>
  </si>
  <si>
    <t>10 озер</t>
  </si>
  <si>
    <t>Деулина Полина</t>
  </si>
  <si>
    <t>Ею 080302</t>
  </si>
  <si>
    <t>Соболев Егор</t>
  </si>
  <si>
    <t>Ею 080239</t>
  </si>
  <si>
    <t>Козлов Сергей</t>
  </si>
  <si>
    <t>Е 080210</t>
  </si>
  <si>
    <t>Докусов Юрий</t>
  </si>
  <si>
    <t>Е 080391</t>
  </si>
  <si>
    <t>Никонов Вячеслав</t>
  </si>
  <si>
    <t>Е 080362</t>
  </si>
  <si>
    <t>Е 080093</t>
  </si>
  <si>
    <t>Белобородов Андрей</t>
  </si>
  <si>
    <t>Е 085172</t>
  </si>
  <si>
    <t>Тютюнников Филипп</t>
  </si>
  <si>
    <t>Е 085171</t>
  </si>
  <si>
    <t>Демьяненко Михаил</t>
  </si>
  <si>
    <t>Лебяжье ЛО</t>
  </si>
  <si>
    <t>Е 080450</t>
  </si>
  <si>
    <t>АЗЛК-2140СЛ</t>
  </si>
  <si>
    <t>Шт</t>
  </si>
  <si>
    <t>-</t>
  </si>
  <si>
    <r>
      <t>Дегтярев Дмитрий/</t>
    </r>
    <r>
      <rPr>
        <u val="single"/>
        <sz val="10"/>
        <rFont val="Times New Roman"/>
        <family val="1"/>
      </rPr>
      <t>Никонов Вячеслав</t>
    </r>
  </si>
  <si>
    <t>1в</t>
  </si>
  <si>
    <t>Лещиков Евгений</t>
  </si>
  <si>
    <t>"СЗТУ"</t>
  </si>
  <si>
    <t>Ломоносов ЛО</t>
  </si>
  <si>
    <t>"ЦДТТ "Город Мастеров"</t>
  </si>
  <si>
    <t>Шаров Виктор</t>
  </si>
  <si>
    <t>Е 080083</t>
  </si>
  <si>
    <r>
      <t>СеАЗ-11113-02/</t>
    </r>
    <r>
      <rPr>
        <u val="single"/>
        <sz val="10"/>
        <rFont val="Times New Roman"/>
        <family val="1"/>
      </rPr>
      <t>ВАЗ-2105/</t>
    </r>
    <r>
      <rPr>
        <u val="double"/>
        <sz val="10"/>
        <rFont val="Times New Roman"/>
        <family val="1"/>
      </rPr>
      <t>ВАЗ-2114</t>
    </r>
  </si>
  <si>
    <t>Букин Владислав</t>
  </si>
  <si>
    <t>Живицкий Артем</t>
  </si>
  <si>
    <t>Санкт-Петербург, Пушкин</t>
  </si>
  <si>
    <t>ВАЗ-2113</t>
  </si>
  <si>
    <t>Насонов Виталий</t>
  </si>
  <si>
    <t>ВАЗ-2107</t>
  </si>
  <si>
    <t>Никитин Никита</t>
  </si>
  <si>
    <t>Чехута Александр</t>
  </si>
  <si>
    <t>ВАЗ-21086</t>
  </si>
  <si>
    <t>Аксенов Сергей</t>
  </si>
  <si>
    <t>Железняк Сергей</t>
  </si>
  <si>
    <t>Березовский Владимир</t>
  </si>
  <si>
    <t>Opel Record</t>
  </si>
  <si>
    <t>Качур Юрий</t>
  </si>
  <si>
    <t>Большаков Александр</t>
  </si>
  <si>
    <t>Яковлев Юрий</t>
  </si>
  <si>
    <t>Шитикова Виктория</t>
  </si>
  <si>
    <t>Березовская Анна</t>
  </si>
  <si>
    <r>
      <t>Крылов Алексей/</t>
    </r>
    <r>
      <rPr>
        <u val="single"/>
        <sz val="10"/>
        <rFont val="Times New Roman"/>
        <family val="1"/>
      </rPr>
      <t>Александрова Екатерина</t>
    </r>
  </si>
  <si>
    <t>Гирин Павел</t>
  </si>
  <si>
    <t>Федорова Ольга</t>
  </si>
  <si>
    <t>Федоров Дмитрий</t>
  </si>
  <si>
    <t>Санкт-Петербург, Сестрорецк</t>
  </si>
  <si>
    <t>Е 080187</t>
  </si>
  <si>
    <t>Е 080779</t>
  </si>
  <si>
    <t>Е 080167</t>
  </si>
  <si>
    <t>Е 080102</t>
  </si>
  <si>
    <t>Е 080307</t>
  </si>
  <si>
    <t>Е 080227</t>
  </si>
  <si>
    <t>Е 080104</t>
  </si>
  <si>
    <t>C 08217</t>
  </si>
  <si>
    <t>E 080166</t>
  </si>
  <si>
    <t>E 080159</t>
  </si>
  <si>
    <t>E 080105</t>
  </si>
  <si>
    <t>E 080277</t>
  </si>
  <si>
    <t>E 080086</t>
  </si>
  <si>
    <t>E 080378</t>
  </si>
  <si>
    <t>E 080103</t>
  </si>
  <si>
    <t>"Elephant racing"</t>
  </si>
  <si>
    <t>ВАЗ-2108</t>
  </si>
  <si>
    <t>Toyota Yaris</t>
  </si>
  <si>
    <r>
      <t>Volvo-440/</t>
    </r>
    <r>
      <rPr>
        <u val="single"/>
        <sz val="10"/>
        <rFont val="Times New Roman"/>
        <family val="1"/>
      </rPr>
      <t>ВАЗ-2114</t>
    </r>
  </si>
  <si>
    <r>
      <t>ВАЗ-2112/</t>
    </r>
    <r>
      <rPr>
        <u val="single"/>
        <sz val="10"/>
        <rFont val="Times New Roman"/>
        <family val="1"/>
      </rPr>
      <t>Renault Logan</t>
    </r>
  </si>
  <si>
    <r>
      <t>ВАЗ-21083/</t>
    </r>
    <r>
      <rPr>
        <u val="single"/>
        <sz val="10"/>
        <rFont val="Times New Roman"/>
        <family val="1"/>
      </rPr>
      <t>Ford Focus</t>
    </r>
  </si>
  <si>
    <t>Лоран Алексей</t>
  </si>
  <si>
    <t>Е 080158</t>
  </si>
  <si>
    <t>ВАЗ-2114</t>
  </si>
  <si>
    <t>Назаренко Валерий</t>
  </si>
  <si>
    <t>Е 080395</t>
  </si>
  <si>
    <t>Ford Fusion</t>
  </si>
  <si>
    <t>"СПб ГАСУ-2"</t>
  </si>
  <si>
    <r>
      <t>Андреев Андрей/</t>
    </r>
    <r>
      <rPr>
        <u val="single"/>
        <sz val="10"/>
        <rFont val="Times New Roman"/>
        <family val="0"/>
      </rPr>
      <t>Чехута Александр/</t>
    </r>
    <r>
      <rPr>
        <u val="double"/>
        <sz val="10"/>
        <rFont val="Times New Roman"/>
        <family val="1"/>
      </rPr>
      <t>Докусов Юрий</t>
    </r>
  </si>
  <si>
    <r>
      <t>VW Golf MkII/</t>
    </r>
    <r>
      <rPr>
        <u val="single"/>
        <sz val="10"/>
        <rFont val="Times New Roman"/>
        <family val="1"/>
      </rPr>
      <t>Ford Fiesta</t>
    </r>
  </si>
  <si>
    <t>Терещенков Валентин</t>
  </si>
  <si>
    <t>Mazda 626</t>
  </si>
  <si>
    <t>Афанасьев Алексей</t>
  </si>
  <si>
    <t>Псков</t>
  </si>
  <si>
    <t>Кондрашов Степан</t>
  </si>
  <si>
    <t>VW Golf Mk II</t>
  </si>
  <si>
    <t>Renault Clio</t>
  </si>
  <si>
    <t>Гаврилов Денис</t>
  </si>
  <si>
    <t>Симонов Николай</t>
  </si>
  <si>
    <t>Добренький Андрей</t>
  </si>
  <si>
    <t>ВАЗ-2115</t>
  </si>
  <si>
    <t>Литовец Виктор</t>
  </si>
  <si>
    <t>Ежов Александр</t>
  </si>
  <si>
    <t>Газов Константин</t>
  </si>
  <si>
    <t>Вязьменский Александр</t>
  </si>
  <si>
    <t>Mitsubishi Colt</t>
  </si>
  <si>
    <t>VW Passat</t>
  </si>
  <si>
    <t>Ford Fiesta</t>
  </si>
  <si>
    <t>Носов Иван</t>
  </si>
  <si>
    <t>Соскин Михаил</t>
  </si>
  <si>
    <t>Морозов Денис</t>
  </si>
  <si>
    <t>Мамонтов Александр</t>
  </si>
  <si>
    <t>Блохин Алексей</t>
  </si>
  <si>
    <t>Федотов Игорь</t>
  </si>
  <si>
    <t>Свиридов Сергей</t>
  </si>
  <si>
    <t>Шейко Алексей</t>
  </si>
  <si>
    <t>Герасенков Андрей</t>
  </si>
  <si>
    <t>Муратов Александр</t>
  </si>
  <si>
    <t>Смирнов Максим</t>
  </si>
  <si>
    <r>
      <t>Ромашев Павел/</t>
    </r>
    <r>
      <rPr>
        <u val="single"/>
        <sz val="10"/>
        <rFont val="Times New Roman"/>
        <family val="1"/>
      </rPr>
      <t>Федоров Дмитрий</t>
    </r>
  </si>
  <si>
    <r>
      <t>Менде Андрей/</t>
    </r>
    <r>
      <rPr>
        <u val="single"/>
        <sz val="10"/>
        <rFont val="Times New Roman"/>
        <family val="1"/>
      </rPr>
      <t>Живицкий Артем/</t>
    </r>
    <r>
      <rPr>
        <u val="double"/>
        <sz val="10"/>
        <rFont val="Times New Roman"/>
        <family val="1"/>
      </rPr>
      <t>Терещенков Валентин</t>
    </r>
  </si>
  <si>
    <r>
      <t>Деулин Александр/</t>
    </r>
    <r>
      <rPr>
        <u val="single"/>
        <sz val="10"/>
        <rFont val="Times New Roman"/>
        <family val="1"/>
      </rPr>
      <t>Литовец Виктор</t>
    </r>
  </si>
  <si>
    <t>Бойцев Илья</t>
  </si>
  <si>
    <t>Деменков Станислав</t>
  </si>
  <si>
    <t>Зуев Владимир</t>
  </si>
  <si>
    <t>Мамонтов Юрий</t>
  </si>
  <si>
    <t>Гришин Александр</t>
  </si>
  <si>
    <t>Гирин Александр</t>
  </si>
  <si>
    <t>"УХ"</t>
  </si>
  <si>
    <t>"AVTOGRAD - ARTRALLY" Юниор</t>
  </si>
  <si>
    <t>"ГУ МЦБДД"</t>
  </si>
  <si>
    <t>Москва, Зеленоград</t>
  </si>
  <si>
    <t>E 080279</t>
  </si>
  <si>
    <t>E 083782</t>
  </si>
  <si>
    <t>D 080181</t>
  </si>
  <si>
    <t>E 080384</t>
  </si>
  <si>
    <t>E 083630</t>
  </si>
  <si>
    <t>E 080155</t>
  </si>
  <si>
    <t>D 080373</t>
  </si>
  <si>
    <t>E 080223</t>
  </si>
  <si>
    <t>EAL 562</t>
  </si>
  <si>
    <t>E 085173</t>
  </si>
  <si>
    <t>E 085177</t>
  </si>
  <si>
    <t>E 085175</t>
  </si>
  <si>
    <t>E 080216</t>
  </si>
  <si>
    <t>E 085178</t>
  </si>
  <si>
    <t>Сосновый Бор ЛО</t>
  </si>
  <si>
    <t>Ею 080474</t>
  </si>
  <si>
    <t>Е 083702</t>
  </si>
  <si>
    <t>1В</t>
  </si>
  <si>
    <t>Ею 083417</t>
  </si>
  <si>
    <t>Е 080385</t>
  </si>
  <si>
    <t>Ею 083580</t>
  </si>
  <si>
    <t>Ею 080357</t>
  </si>
  <si>
    <t>Е 080224</t>
  </si>
  <si>
    <t>Е 080160</t>
  </si>
  <si>
    <t>Санкт-Петербург, Лисий Нос</t>
  </si>
  <si>
    <t>Е 085174</t>
  </si>
  <si>
    <t>Е 080219</t>
  </si>
  <si>
    <t>Е 085176</t>
  </si>
  <si>
    <t>Ею 080304</t>
  </si>
  <si>
    <t>Е 083790</t>
  </si>
  <si>
    <r>
      <t>Renault Logan/</t>
    </r>
    <r>
      <rPr>
        <u val="single"/>
        <sz val="10"/>
        <rFont val="Times New Roman"/>
        <family val="1"/>
      </rPr>
      <t>Ford Fusion</t>
    </r>
  </si>
  <si>
    <t>Выполнен норматив</t>
  </si>
  <si>
    <t>1/2 КМС</t>
  </si>
  <si>
    <t>1/3 2р.</t>
  </si>
  <si>
    <t>Общая Итоговая Классификация</t>
  </si>
  <si>
    <t>ОФИЦИАЛЬНО</t>
  </si>
  <si>
    <t>1/3 1юн.</t>
  </si>
  <si>
    <t>1/3 2 юн.</t>
  </si>
  <si>
    <t>1/3 3 юн.</t>
  </si>
  <si>
    <r>
      <t>Деулин Александр/</t>
    </r>
    <r>
      <rPr>
        <u val="single"/>
        <sz val="10"/>
        <rFont val="Times New Roman"/>
        <family val="1"/>
      </rPr>
      <t>Аксенов Сергей/</t>
    </r>
    <r>
      <rPr>
        <u val="double"/>
        <sz val="10"/>
        <rFont val="Times New Roman"/>
        <family val="1"/>
      </rPr>
      <t>Деулина Галина</t>
    </r>
  </si>
  <si>
    <r>
      <t>Renault Logan/</t>
    </r>
    <r>
      <rPr>
        <u val="single"/>
        <sz val="10"/>
        <rFont val="Times New Roman"/>
        <family val="1"/>
      </rPr>
      <t>ВАЗ-2108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</si>
</sst>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4">
    <font>
      <sz val="10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u val="single"/>
      <sz val="10"/>
      <name val="Times New Roman"/>
      <family val="0"/>
    </font>
    <font>
      <u val="double"/>
      <sz val="10"/>
      <name val="Times New Roman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0"/>
    </font>
    <font>
      <sz val="14"/>
      <name val="Times New Roman"/>
      <family val="0"/>
    </font>
    <font>
      <b/>
      <sz val="7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6" fontId="0" fillId="0" borderId="2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" sqref="P4"/>
    </sheetView>
  </sheetViews>
  <sheetFormatPr defaultColWidth="9.33203125" defaultRowHeight="12.75"/>
  <cols>
    <col min="1" max="1" width="6.66015625" style="2" customWidth="1"/>
    <col min="2" max="2" width="25.83203125" style="0" customWidth="1"/>
    <col min="3" max="3" width="27.5" style="0" customWidth="1"/>
    <col min="4" max="4" width="10.83203125" style="0" customWidth="1"/>
    <col min="5" max="5" width="33.33203125" style="0" customWidth="1"/>
    <col min="6" max="13" width="7.66015625" style="2" customWidth="1"/>
  </cols>
  <sheetData>
    <row r="1" spans="1:12" s="29" customFormat="1" ht="19.5" thickBot="1">
      <c r="A1" s="28" t="s">
        <v>57</v>
      </c>
      <c r="E1" s="30"/>
      <c r="F1" s="30"/>
      <c r="G1" s="30"/>
      <c r="H1" s="30"/>
      <c r="I1" s="30"/>
      <c r="J1" s="30"/>
      <c r="K1" s="30"/>
      <c r="L1" s="30"/>
    </row>
    <row r="2" spans="1:14" ht="15.75">
      <c r="A2" s="58" t="s">
        <v>324</v>
      </c>
      <c r="B2" s="59"/>
      <c r="C2" s="59"/>
      <c r="D2" s="59"/>
      <c r="E2" s="59"/>
      <c r="F2" s="38" t="s">
        <v>9</v>
      </c>
      <c r="G2" s="38" t="s">
        <v>10</v>
      </c>
      <c r="H2" s="38" t="s">
        <v>11</v>
      </c>
      <c r="I2" s="38" t="s">
        <v>12</v>
      </c>
      <c r="J2" s="38" t="s">
        <v>13</v>
      </c>
      <c r="K2" s="60" t="s">
        <v>325</v>
      </c>
      <c r="L2" s="60"/>
      <c r="M2" s="60"/>
      <c r="N2" s="39"/>
    </row>
    <row r="3" spans="1:14" s="35" customFormat="1" ht="32.25" customHeight="1">
      <c r="A3" s="52" t="s">
        <v>0</v>
      </c>
      <c r="B3" s="31" t="s">
        <v>1</v>
      </c>
      <c r="C3" s="31" t="s">
        <v>18</v>
      </c>
      <c r="D3" s="31" t="s">
        <v>58</v>
      </c>
      <c r="E3" s="31" t="s">
        <v>2</v>
      </c>
      <c r="F3" s="32" t="s">
        <v>3</v>
      </c>
      <c r="G3" s="33" t="s">
        <v>59</v>
      </c>
      <c r="H3" s="33" t="s">
        <v>4</v>
      </c>
      <c r="I3" s="33" t="s">
        <v>164</v>
      </c>
      <c r="J3" s="33" t="s">
        <v>5</v>
      </c>
      <c r="K3" s="34" t="s">
        <v>6</v>
      </c>
      <c r="L3" s="34" t="s">
        <v>60</v>
      </c>
      <c r="M3" s="31" t="s">
        <v>7</v>
      </c>
      <c r="N3" s="41" t="s">
        <v>321</v>
      </c>
    </row>
    <row r="4" spans="1:14" ht="12.75">
      <c r="A4" s="56" t="s">
        <v>19</v>
      </c>
      <c r="B4" s="57"/>
      <c r="C4" s="57"/>
      <c r="D4" s="57"/>
      <c r="E4" s="57"/>
      <c r="F4" s="4" t="s">
        <v>8</v>
      </c>
      <c r="G4" s="4" t="s">
        <v>8</v>
      </c>
      <c r="H4" s="4" t="s">
        <v>8</v>
      </c>
      <c r="I4" s="4" t="s">
        <v>8</v>
      </c>
      <c r="J4" s="4" t="s">
        <v>8</v>
      </c>
      <c r="K4" s="4"/>
      <c r="L4" s="4"/>
      <c r="M4" s="4"/>
      <c r="N4" s="26"/>
    </row>
    <row r="5" spans="1:14" s="2" customFormat="1" ht="12.75">
      <c r="A5" s="56" t="s">
        <v>14</v>
      </c>
      <c r="B5" s="57"/>
      <c r="C5" s="57"/>
      <c r="D5" s="57"/>
      <c r="E5" s="57"/>
      <c r="F5" s="9">
        <v>45</v>
      </c>
      <c r="G5" s="9">
        <v>35</v>
      </c>
      <c r="H5" s="9">
        <v>20</v>
      </c>
      <c r="I5" s="9">
        <v>42</v>
      </c>
      <c r="J5" s="9">
        <v>35</v>
      </c>
      <c r="K5" s="4"/>
      <c r="L5" s="4"/>
      <c r="M5" s="4"/>
      <c r="N5" s="43"/>
    </row>
    <row r="6" spans="1:14" ht="12.75">
      <c r="A6" s="42">
        <v>1</v>
      </c>
      <c r="B6" s="10" t="s">
        <v>86</v>
      </c>
      <c r="C6" s="10" t="s">
        <v>22</v>
      </c>
      <c r="D6" s="10" t="s">
        <v>111</v>
      </c>
      <c r="E6" s="10" t="s">
        <v>87</v>
      </c>
      <c r="F6" s="9">
        <v>93</v>
      </c>
      <c r="G6" s="9">
        <v>100</v>
      </c>
      <c r="H6" s="4">
        <v>59</v>
      </c>
      <c r="I6" s="9">
        <v>82</v>
      </c>
      <c r="J6" s="4">
        <v>48</v>
      </c>
      <c r="K6" s="4">
        <f aca="true" t="shared" si="0" ref="K6:K33">SUM(F6:J6)</f>
        <v>382</v>
      </c>
      <c r="L6" s="4">
        <f>K6-H6-J6</f>
        <v>275</v>
      </c>
      <c r="M6" s="4">
        <v>1</v>
      </c>
      <c r="N6" s="26" t="s">
        <v>322</v>
      </c>
    </row>
    <row r="7" spans="1:14" ht="12.75">
      <c r="A7" s="42">
        <v>2</v>
      </c>
      <c r="B7" s="10" t="s">
        <v>26</v>
      </c>
      <c r="C7" s="10" t="s">
        <v>22</v>
      </c>
      <c r="D7" s="10" t="s">
        <v>113</v>
      </c>
      <c r="E7" s="10" t="s">
        <v>330</v>
      </c>
      <c r="F7" s="9">
        <v>83</v>
      </c>
      <c r="G7" s="4">
        <v>71</v>
      </c>
      <c r="H7" s="9">
        <v>88</v>
      </c>
      <c r="I7" s="13">
        <v>78</v>
      </c>
      <c r="J7" s="55">
        <v>100</v>
      </c>
      <c r="K7" s="4">
        <f t="shared" si="0"/>
        <v>420</v>
      </c>
      <c r="L7" s="4">
        <f>K7-G7-I7</f>
        <v>271</v>
      </c>
      <c r="M7" s="4">
        <v>2</v>
      </c>
      <c r="N7" s="26" t="s">
        <v>322</v>
      </c>
    </row>
    <row r="8" spans="1:14" ht="12.75">
      <c r="A8" s="42">
        <v>3</v>
      </c>
      <c r="B8" s="10" t="s">
        <v>79</v>
      </c>
      <c r="C8" s="10" t="s">
        <v>80</v>
      </c>
      <c r="D8" s="10" t="s">
        <v>117</v>
      </c>
      <c r="E8" s="10" t="s">
        <v>81</v>
      </c>
      <c r="F8" s="9">
        <v>62</v>
      </c>
      <c r="G8" s="9">
        <v>92</v>
      </c>
      <c r="H8" s="4">
        <v>43</v>
      </c>
      <c r="I8" s="4">
        <v>48</v>
      </c>
      <c r="J8" s="9">
        <v>92</v>
      </c>
      <c r="K8" s="4">
        <f t="shared" si="0"/>
        <v>337</v>
      </c>
      <c r="L8" s="4">
        <f>K8-H8-I8</f>
        <v>246</v>
      </c>
      <c r="M8" s="4">
        <v>3</v>
      </c>
      <c r="N8" s="27">
        <v>1</v>
      </c>
    </row>
    <row r="9" spans="1:14" ht="12.75">
      <c r="A9" s="42">
        <v>4</v>
      </c>
      <c r="B9" s="10" t="s">
        <v>27</v>
      </c>
      <c r="C9" s="10" t="s">
        <v>22</v>
      </c>
      <c r="D9" s="10" t="s">
        <v>118</v>
      </c>
      <c r="E9" s="10" t="s">
        <v>61</v>
      </c>
      <c r="F9" s="4">
        <v>60</v>
      </c>
      <c r="G9" s="9">
        <v>67</v>
      </c>
      <c r="H9" s="9">
        <v>100</v>
      </c>
      <c r="I9" s="9">
        <v>67</v>
      </c>
      <c r="J9" s="4">
        <v>63</v>
      </c>
      <c r="K9" s="4">
        <f t="shared" si="0"/>
        <v>357</v>
      </c>
      <c r="L9" s="4">
        <f>K9-F9-J9</f>
        <v>234</v>
      </c>
      <c r="M9" s="4">
        <v>4</v>
      </c>
      <c r="N9" s="27">
        <v>1</v>
      </c>
    </row>
    <row r="10" spans="1:14" ht="12.75">
      <c r="A10" s="42">
        <v>5</v>
      </c>
      <c r="B10" s="10" t="s">
        <v>82</v>
      </c>
      <c r="C10" s="10" t="s">
        <v>22</v>
      </c>
      <c r="D10" s="10" t="s">
        <v>116</v>
      </c>
      <c r="E10" s="10" t="s">
        <v>83</v>
      </c>
      <c r="F10" s="9">
        <v>65</v>
      </c>
      <c r="G10" s="4">
        <v>53</v>
      </c>
      <c r="H10" s="15"/>
      <c r="I10" s="9">
        <v>93</v>
      </c>
      <c r="J10" s="9">
        <v>75</v>
      </c>
      <c r="K10" s="4">
        <f t="shared" si="0"/>
        <v>286</v>
      </c>
      <c r="L10" s="4">
        <f>K10-G10</f>
        <v>233</v>
      </c>
      <c r="M10" s="4">
        <v>5</v>
      </c>
      <c r="N10" s="27">
        <v>1</v>
      </c>
    </row>
    <row r="11" spans="1:14" ht="12.75">
      <c r="A11" s="42">
        <v>6</v>
      </c>
      <c r="B11" s="10" t="s">
        <v>21</v>
      </c>
      <c r="C11" s="10" t="s">
        <v>22</v>
      </c>
      <c r="D11" s="10" t="s">
        <v>114</v>
      </c>
      <c r="E11" s="10" t="s">
        <v>23</v>
      </c>
      <c r="F11" s="24">
        <v>79</v>
      </c>
      <c r="G11" s="9">
        <v>56</v>
      </c>
      <c r="H11" s="15"/>
      <c r="I11" s="9">
        <v>87</v>
      </c>
      <c r="J11" s="4">
        <v>50</v>
      </c>
      <c r="K11" s="4">
        <f t="shared" si="0"/>
        <v>272</v>
      </c>
      <c r="L11" s="4">
        <f>K11-J11</f>
        <v>222</v>
      </c>
      <c r="M11" s="4">
        <v>6</v>
      </c>
      <c r="N11" s="27">
        <v>1</v>
      </c>
    </row>
    <row r="12" spans="1:14" ht="12.75">
      <c r="A12" s="42">
        <v>7</v>
      </c>
      <c r="B12" s="10" t="s">
        <v>173</v>
      </c>
      <c r="C12" s="10" t="s">
        <v>22</v>
      </c>
      <c r="D12" s="10" t="s">
        <v>174</v>
      </c>
      <c r="E12" s="10" t="s">
        <v>247</v>
      </c>
      <c r="F12" s="15"/>
      <c r="G12" s="9">
        <v>80</v>
      </c>
      <c r="H12" s="9">
        <v>65</v>
      </c>
      <c r="I12" s="25">
        <v>70</v>
      </c>
      <c r="J12" s="13">
        <v>40</v>
      </c>
      <c r="K12" s="4">
        <f t="shared" si="0"/>
        <v>255</v>
      </c>
      <c r="L12" s="4">
        <f>K12-J12</f>
        <v>215</v>
      </c>
      <c r="M12" s="4">
        <v>7</v>
      </c>
      <c r="N12" s="26" t="s">
        <v>323</v>
      </c>
    </row>
    <row r="13" spans="1:14" ht="12.75">
      <c r="A13" s="42">
        <v>8</v>
      </c>
      <c r="B13" s="10" t="s">
        <v>25</v>
      </c>
      <c r="C13" s="10" t="s">
        <v>22</v>
      </c>
      <c r="D13" s="10" t="s">
        <v>145</v>
      </c>
      <c r="E13" s="10" t="s">
        <v>24</v>
      </c>
      <c r="F13" s="4">
        <v>71</v>
      </c>
      <c r="G13" s="4">
        <v>40</v>
      </c>
      <c r="H13" s="15"/>
      <c r="I13" s="4">
        <v>100</v>
      </c>
      <c r="J13" s="15"/>
      <c r="K13" s="4">
        <f t="shared" si="0"/>
        <v>211</v>
      </c>
      <c r="L13" s="4">
        <f>K13</f>
        <v>211</v>
      </c>
      <c r="M13" s="4">
        <v>8</v>
      </c>
      <c r="N13" s="26" t="s">
        <v>323</v>
      </c>
    </row>
    <row r="14" spans="1:14" ht="12.75">
      <c r="A14" s="42">
        <v>9</v>
      </c>
      <c r="B14" s="10" t="s">
        <v>75</v>
      </c>
      <c r="C14" s="10" t="s">
        <v>22</v>
      </c>
      <c r="D14" s="10" t="s">
        <v>120</v>
      </c>
      <c r="E14" s="10" t="s">
        <v>76</v>
      </c>
      <c r="F14" s="9">
        <v>46</v>
      </c>
      <c r="G14" s="4">
        <v>37</v>
      </c>
      <c r="H14" s="9">
        <v>71</v>
      </c>
      <c r="I14" s="4">
        <v>39</v>
      </c>
      <c r="J14" s="9">
        <v>85</v>
      </c>
      <c r="K14" s="4">
        <f t="shared" si="0"/>
        <v>278</v>
      </c>
      <c r="L14" s="4">
        <f>K14-G14-I14</f>
        <v>202</v>
      </c>
      <c r="M14" s="4">
        <v>9</v>
      </c>
      <c r="N14" s="26" t="s">
        <v>323</v>
      </c>
    </row>
    <row r="15" spans="1:14" ht="12.75">
      <c r="A15" s="42">
        <v>10</v>
      </c>
      <c r="B15" s="10" t="s">
        <v>73</v>
      </c>
      <c r="C15" s="10" t="s">
        <v>22</v>
      </c>
      <c r="D15" s="10" t="s">
        <v>122</v>
      </c>
      <c r="E15" s="10" t="s">
        <v>74</v>
      </c>
      <c r="F15" s="9">
        <v>42</v>
      </c>
      <c r="G15" s="9">
        <v>85</v>
      </c>
      <c r="H15" s="4">
        <v>11</v>
      </c>
      <c r="I15" s="9">
        <v>74</v>
      </c>
      <c r="J15" s="4">
        <v>0</v>
      </c>
      <c r="K15" s="4">
        <f t="shared" si="0"/>
        <v>212</v>
      </c>
      <c r="L15" s="4">
        <f>K15-H15-J15</f>
        <v>201</v>
      </c>
      <c r="M15" s="4">
        <v>10</v>
      </c>
      <c r="N15" s="26" t="s">
        <v>323</v>
      </c>
    </row>
    <row r="16" spans="1:14" ht="12.75">
      <c r="A16" s="42">
        <v>11</v>
      </c>
      <c r="B16" s="10" t="s">
        <v>40</v>
      </c>
      <c r="C16" s="10" t="s">
        <v>42</v>
      </c>
      <c r="D16" s="10" t="s">
        <v>115</v>
      </c>
      <c r="E16" s="10" t="s">
        <v>41</v>
      </c>
      <c r="F16" s="9">
        <v>75</v>
      </c>
      <c r="G16" s="9">
        <v>50</v>
      </c>
      <c r="H16" s="4">
        <v>34</v>
      </c>
      <c r="I16" s="4">
        <v>30</v>
      </c>
      <c r="J16" s="9">
        <v>71</v>
      </c>
      <c r="K16" s="4">
        <f t="shared" si="0"/>
        <v>260</v>
      </c>
      <c r="L16" s="4">
        <f>K16-I16-H16</f>
        <v>196</v>
      </c>
      <c r="M16" s="4">
        <v>11</v>
      </c>
      <c r="N16" s="53"/>
    </row>
    <row r="17" spans="1:14" ht="12.75">
      <c r="A17" s="42">
        <v>12</v>
      </c>
      <c r="B17" s="10" t="s">
        <v>35</v>
      </c>
      <c r="C17" s="10" t="s">
        <v>22</v>
      </c>
      <c r="D17" s="10" t="s">
        <v>121</v>
      </c>
      <c r="E17" s="10" t="s">
        <v>36</v>
      </c>
      <c r="F17" s="4">
        <v>44</v>
      </c>
      <c r="G17" s="9">
        <v>48</v>
      </c>
      <c r="H17" s="9">
        <v>79</v>
      </c>
      <c r="I17" s="9">
        <v>64</v>
      </c>
      <c r="J17" s="4">
        <v>35</v>
      </c>
      <c r="K17" s="4">
        <f t="shared" si="0"/>
        <v>270</v>
      </c>
      <c r="L17" s="4">
        <f>K17-F17-J17</f>
        <v>191</v>
      </c>
      <c r="M17" s="4">
        <v>12</v>
      </c>
      <c r="N17" s="53"/>
    </row>
    <row r="18" spans="1:14" ht="12.75">
      <c r="A18" s="42">
        <v>13</v>
      </c>
      <c r="B18" s="10" t="s">
        <v>31</v>
      </c>
      <c r="C18" s="10" t="s">
        <v>22</v>
      </c>
      <c r="D18" s="10" t="s">
        <v>119</v>
      </c>
      <c r="E18" s="10" t="s">
        <v>236</v>
      </c>
      <c r="F18" s="9">
        <v>50</v>
      </c>
      <c r="G18" s="9">
        <v>75</v>
      </c>
      <c r="H18" s="15"/>
      <c r="I18" s="25">
        <v>58</v>
      </c>
      <c r="J18" s="4">
        <v>15</v>
      </c>
      <c r="K18" s="4">
        <f t="shared" si="0"/>
        <v>198</v>
      </c>
      <c r="L18" s="4">
        <f>K18-J18</f>
        <v>183</v>
      </c>
      <c r="M18" s="4">
        <v>13</v>
      </c>
      <c r="N18" s="53"/>
    </row>
    <row r="19" spans="1:14" ht="12.75">
      <c r="A19" s="42">
        <v>14</v>
      </c>
      <c r="B19" s="10" t="s">
        <v>85</v>
      </c>
      <c r="C19" s="10" t="s">
        <v>22</v>
      </c>
      <c r="D19" s="10" t="s">
        <v>112</v>
      </c>
      <c r="E19" s="10" t="s">
        <v>43</v>
      </c>
      <c r="F19" s="4">
        <v>87</v>
      </c>
      <c r="G19" s="4">
        <v>63</v>
      </c>
      <c r="H19" s="15"/>
      <c r="I19" s="15"/>
      <c r="J19" s="15"/>
      <c r="K19" s="4">
        <f t="shared" si="0"/>
        <v>150</v>
      </c>
      <c r="L19" s="4">
        <f>K19</f>
        <v>150</v>
      </c>
      <c r="M19" s="4">
        <v>14</v>
      </c>
      <c r="N19" s="53"/>
    </row>
    <row r="20" spans="1:14" ht="12.75">
      <c r="A20" s="42">
        <v>15</v>
      </c>
      <c r="B20" s="10" t="s">
        <v>176</v>
      </c>
      <c r="C20" s="10" t="s">
        <v>22</v>
      </c>
      <c r="D20" s="10" t="s">
        <v>177</v>
      </c>
      <c r="E20" s="10" t="s">
        <v>237</v>
      </c>
      <c r="F20" s="4">
        <v>29</v>
      </c>
      <c r="G20" s="9">
        <v>42</v>
      </c>
      <c r="H20" s="4">
        <v>30</v>
      </c>
      <c r="I20" s="25">
        <v>53</v>
      </c>
      <c r="J20" s="25">
        <v>45</v>
      </c>
      <c r="K20" s="4">
        <f t="shared" si="0"/>
        <v>199</v>
      </c>
      <c r="L20" s="4">
        <f>K20-F20-H20</f>
        <v>140</v>
      </c>
      <c r="M20" s="4">
        <v>15</v>
      </c>
      <c r="N20" s="53"/>
    </row>
    <row r="21" spans="1:14" ht="12.75">
      <c r="A21" s="42">
        <v>16</v>
      </c>
      <c r="B21" s="10" t="s">
        <v>77</v>
      </c>
      <c r="C21" s="10" t="s">
        <v>22</v>
      </c>
      <c r="D21" s="10" t="s">
        <v>147</v>
      </c>
      <c r="E21" s="10" t="s">
        <v>194</v>
      </c>
      <c r="F21" s="4">
        <v>48</v>
      </c>
      <c r="G21" s="13">
        <v>32</v>
      </c>
      <c r="H21" s="18">
        <v>48</v>
      </c>
      <c r="I21" s="4" t="s">
        <v>184</v>
      </c>
      <c r="J21" s="4" t="s">
        <v>184</v>
      </c>
      <c r="K21" s="4">
        <f t="shared" si="0"/>
        <v>128</v>
      </c>
      <c r="L21" s="4">
        <f>K21</f>
        <v>128</v>
      </c>
      <c r="M21" s="4">
        <v>16</v>
      </c>
      <c r="N21" s="53"/>
    </row>
    <row r="22" spans="1:14" ht="12.75">
      <c r="A22" s="42">
        <v>17</v>
      </c>
      <c r="B22" s="10" t="s">
        <v>62</v>
      </c>
      <c r="C22" s="10" t="s">
        <v>22</v>
      </c>
      <c r="D22" s="10" t="s">
        <v>126</v>
      </c>
      <c r="E22" s="10" t="s">
        <v>238</v>
      </c>
      <c r="F22" s="4">
        <v>4</v>
      </c>
      <c r="G22" s="9">
        <v>28</v>
      </c>
      <c r="H22" s="15"/>
      <c r="I22" s="25">
        <v>61</v>
      </c>
      <c r="J22" s="9">
        <v>32</v>
      </c>
      <c r="K22" s="4">
        <f t="shared" si="0"/>
        <v>125</v>
      </c>
      <c r="L22" s="4">
        <f>K22-F22</f>
        <v>121</v>
      </c>
      <c r="M22" s="4">
        <v>17</v>
      </c>
      <c r="N22" s="53"/>
    </row>
    <row r="23" spans="1:14" ht="12.75">
      <c r="A23" s="42">
        <v>18</v>
      </c>
      <c r="B23" s="10" t="s">
        <v>32</v>
      </c>
      <c r="C23" s="10" t="s">
        <v>22</v>
      </c>
      <c r="D23" s="10" t="s">
        <v>123</v>
      </c>
      <c r="E23" s="10" t="s">
        <v>39</v>
      </c>
      <c r="F23" s="4">
        <v>40</v>
      </c>
      <c r="G23" s="15"/>
      <c r="H23" s="4">
        <v>8</v>
      </c>
      <c r="I23" s="15"/>
      <c r="J23" s="4">
        <v>53</v>
      </c>
      <c r="K23" s="4">
        <f t="shared" si="0"/>
        <v>101</v>
      </c>
      <c r="L23" s="4">
        <f aca="true" t="shared" si="1" ref="L23:L61">K23</f>
        <v>101</v>
      </c>
      <c r="M23" s="4">
        <v>18</v>
      </c>
      <c r="N23" s="53"/>
    </row>
    <row r="24" spans="1:14" ht="12.75">
      <c r="A24" s="42">
        <v>19</v>
      </c>
      <c r="B24" s="10" t="s">
        <v>65</v>
      </c>
      <c r="C24" s="10" t="s">
        <v>22</v>
      </c>
      <c r="D24" s="10" t="s">
        <v>124</v>
      </c>
      <c r="E24" s="10" t="s">
        <v>66</v>
      </c>
      <c r="F24" s="4">
        <v>26</v>
      </c>
      <c r="G24" s="4">
        <v>30</v>
      </c>
      <c r="H24" s="15"/>
      <c r="I24" s="4">
        <v>35</v>
      </c>
      <c r="J24" s="4" t="s">
        <v>184</v>
      </c>
      <c r="K24" s="4">
        <f t="shared" si="0"/>
        <v>91</v>
      </c>
      <c r="L24" s="4">
        <f t="shared" si="1"/>
        <v>91</v>
      </c>
      <c r="M24" s="4">
        <v>19</v>
      </c>
      <c r="N24" s="53"/>
    </row>
    <row r="25" spans="1:14" ht="12.75">
      <c r="A25" s="42">
        <v>20</v>
      </c>
      <c r="B25" s="10" t="s">
        <v>216</v>
      </c>
      <c r="C25" s="10" t="s">
        <v>217</v>
      </c>
      <c r="D25" s="10" t="s">
        <v>227</v>
      </c>
      <c r="E25" s="10" t="s">
        <v>198</v>
      </c>
      <c r="F25" s="15"/>
      <c r="G25" s="15"/>
      <c r="H25" s="4" t="s">
        <v>184</v>
      </c>
      <c r="I25" s="4">
        <v>28</v>
      </c>
      <c r="J25" s="4">
        <v>56</v>
      </c>
      <c r="K25" s="4">
        <f t="shared" si="0"/>
        <v>84</v>
      </c>
      <c r="L25" s="4">
        <f t="shared" si="1"/>
        <v>84</v>
      </c>
      <c r="M25" s="4">
        <v>20</v>
      </c>
      <c r="N25" s="53"/>
    </row>
    <row r="26" spans="1:14" ht="12.75">
      <c r="A26" s="42">
        <v>21</v>
      </c>
      <c r="B26" s="10" t="s">
        <v>248</v>
      </c>
      <c r="C26" s="10" t="s">
        <v>22</v>
      </c>
      <c r="D26" s="10" t="s">
        <v>290</v>
      </c>
      <c r="E26" s="10" t="s">
        <v>244</v>
      </c>
      <c r="F26" s="15"/>
      <c r="G26" s="15"/>
      <c r="H26" s="15"/>
      <c r="I26" s="15"/>
      <c r="J26" s="4">
        <v>80</v>
      </c>
      <c r="K26" s="4">
        <f t="shared" si="0"/>
        <v>80</v>
      </c>
      <c r="L26" s="4">
        <f t="shared" si="1"/>
        <v>80</v>
      </c>
      <c r="M26" s="4">
        <v>21</v>
      </c>
      <c r="N26" s="53"/>
    </row>
    <row r="27" spans="1:14" ht="12.75">
      <c r="A27" s="42">
        <v>22</v>
      </c>
      <c r="B27" s="10" t="s">
        <v>34</v>
      </c>
      <c r="C27" s="10" t="s">
        <v>22</v>
      </c>
      <c r="D27" s="10" t="s">
        <v>134</v>
      </c>
      <c r="E27" s="10" t="s">
        <v>36</v>
      </c>
      <c r="F27" s="4" t="s">
        <v>184</v>
      </c>
      <c r="G27" s="4" t="s">
        <v>184</v>
      </c>
      <c r="H27" s="15"/>
      <c r="I27" s="15"/>
      <c r="J27" s="4">
        <v>67</v>
      </c>
      <c r="K27" s="4">
        <f t="shared" si="0"/>
        <v>67</v>
      </c>
      <c r="L27" s="4">
        <f t="shared" si="1"/>
        <v>67</v>
      </c>
      <c r="M27" s="4">
        <v>22</v>
      </c>
      <c r="N27" s="53"/>
    </row>
    <row r="28" spans="1:14" ht="12.75">
      <c r="A28" s="42">
        <v>23</v>
      </c>
      <c r="B28" s="10" t="s">
        <v>262</v>
      </c>
      <c r="C28" s="10" t="s">
        <v>22</v>
      </c>
      <c r="D28" s="10" t="s">
        <v>296</v>
      </c>
      <c r="E28" s="10" t="s">
        <v>263</v>
      </c>
      <c r="F28" s="15"/>
      <c r="G28" s="15"/>
      <c r="H28" s="15"/>
      <c r="I28" s="15"/>
      <c r="J28" s="4">
        <v>60</v>
      </c>
      <c r="K28" s="4">
        <f t="shared" si="0"/>
        <v>60</v>
      </c>
      <c r="L28" s="4">
        <f t="shared" si="1"/>
        <v>60</v>
      </c>
      <c r="M28" s="4">
        <v>23</v>
      </c>
      <c r="N28" s="53"/>
    </row>
    <row r="29" spans="1:14" ht="12.75">
      <c r="A29" s="42">
        <v>24</v>
      </c>
      <c r="B29" s="10" t="s">
        <v>49</v>
      </c>
      <c r="C29" s="10" t="s">
        <v>55</v>
      </c>
      <c r="D29" s="10" t="s">
        <v>146</v>
      </c>
      <c r="E29" s="10" t="s">
        <v>78</v>
      </c>
      <c r="F29" s="4">
        <v>57</v>
      </c>
      <c r="G29" s="15"/>
      <c r="H29" s="15"/>
      <c r="I29" s="15"/>
      <c r="J29" s="15"/>
      <c r="K29" s="4">
        <f t="shared" si="0"/>
        <v>57</v>
      </c>
      <c r="L29" s="4">
        <f t="shared" si="1"/>
        <v>57</v>
      </c>
      <c r="M29" s="4">
        <v>24</v>
      </c>
      <c r="N29" s="53"/>
    </row>
    <row r="30" spans="1:14" ht="12.75">
      <c r="A30" s="42">
        <v>25</v>
      </c>
      <c r="B30" s="10" t="s">
        <v>242</v>
      </c>
      <c r="C30" s="10" t="s">
        <v>22</v>
      </c>
      <c r="D30" s="10" t="s">
        <v>243</v>
      </c>
      <c r="E30" s="10" t="s">
        <v>244</v>
      </c>
      <c r="F30" s="15"/>
      <c r="G30" s="15"/>
      <c r="H30" s="15"/>
      <c r="I30" s="4">
        <v>55</v>
      </c>
      <c r="J30" s="15"/>
      <c r="K30" s="4">
        <f t="shared" si="0"/>
        <v>55</v>
      </c>
      <c r="L30" s="4">
        <f t="shared" si="1"/>
        <v>55</v>
      </c>
      <c r="M30" s="4">
        <v>25</v>
      </c>
      <c r="N30" s="53"/>
    </row>
    <row r="31" spans="1:14" ht="12.75">
      <c r="A31" s="42">
        <v>26</v>
      </c>
      <c r="B31" s="10" t="s">
        <v>201</v>
      </c>
      <c r="C31" s="10" t="s">
        <v>22</v>
      </c>
      <c r="D31" s="10" t="s">
        <v>222</v>
      </c>
      <c r="E31" s="10" t="s">
        <v>320</v>
      </c>
      <c r="F31" s="15"/>
      <c r="G31" s="15"/>
      <c r="H31" s="4">
        <v>18</v>
      </c>
      <c r="I31" s="15"/>
      <c r="J31" s="13">
        <v>37</v>
      </c>
      <c r="K31" s="4">
        <f t="shared" si="0"/>
        <v>55</v>
      </c>
      <c r="L31" s="4">
        <f t="shared" si="1"/>
        <v>55</v>
      </c>
      <c r="M31" s="4">
        <v>26</v>
      </c>
      <c r="N31" s="53"/>
    </row>
    <row r="32" spans="1:14" ht="12.75">
      <c r="A32" s="42">
        <v>27</v>
      </c>
      <c r="B32" s="10" t="s">
        <v>204</v>
      </c>
      <c r="C32" s="10" t="s">
        <v>22</v>
      </c>
      <c r="D32" s="10" t="s">
        <v>220</v>
      </c>
      <c r="E32" s="10" t="s">
        <v>234</v>
      </c>
      <c r="F32" s="15"/>
      <c r="G32" s="15"/>
      <c r="H32" s="4">
        <v>26</v>
      </c>
      <c r="I32" s="15"/>
      <c r="J32" s="4">
        <v>28</v>
      </c>
      <c r="K32" s="4">
        <f t="shared" si="0"/>
        <v>54</v>
      </c>
      <c r="L32" s="4">
        <f t="shared" si="1"/>
        <v>54</v>
      </c>
      <c r="M32" s="4">
        <v>27</v>
      </c>
      <c r="N32" s="53"/>
    </row>
    <row r="33" spans="1:14" ht="12.75">
      <c r="A33" s="42">
        <v>28</v>
      </c>
      <c r="B33" s="10" t="s">
        <v>206</v>
      </c>
      <c r="C33" s="10" t="s">
        <v>22</v>
      </c>
      <c r="D33" s="10" t="s">
        <v>218</v>
      </c>
      <c r="E33" s="10" t="s">
        <v>207</v>
      </c>
      <c r="F33" s="15"/>
      <c r="G33" s="15"/>
      <c r="H33" s="4">
        <v>53</v>
      </c>
      <c r="I33" s="4"/>
      <c r="J33" s="15"/>
      <c r="K33" s="4">
        <f t="shared" si="0"/>
        <v>53</v>
      </c>
      <c r="L33" s="4">
        <f t="shared" si="1"/>
        <v>53</v>
      </c>
      <c r="M33" s="4">
        <v>28</v>
      </c>
      <c r="N33" s="53"/>
    </row>
    <row r="34" spans="1:14" ht="12.75">
      <c r="A34" s="42">
        <v>29</v>
      </c>
      <c r="B34" s="10" t="s">
        <v>53</v>
      </c>
      <c r="C34" s="10" t="s">
        <v>22</v>
      </c>
      <c r="D34" s="10" t="s">
        <v>133</v>
      </c>
      <c r="E34" s="10" t="s">
        <v>235</v>
      </c>
      <c r="F34" s="4" t="s">
        <v>184</v>
      </c>
      <c r="G34" s="4">
        <v>45</v>
      </c>
      <c r="H34" s="15"/>
      <c r="I34" s="15"/>
      <c r="J34" s="15"/>
      <c r="K34" s="4">
        <f>SUM(G34:J34)</f>
        <v>45</v>
      </c>
      <c r="L34" s="4">
        <f t="shared" si="1"/>
        <v>45</v>
      </c>
      <c r="M34" s="4">
        <v>29</v>
      </c>
      <c r="N34" s="53"/>
    </row>
    <row r="35" spans="1:14" ht="12.75">
      <c r="A35" s="42">
        <v>30</v>
      </c>
      <c r="B35" s="10" t="s">
        <v>267</v>
      </c>
      <c r="C35" s="10" t="s">
        <v>22</v>
      </c>
      <c r="D35" s="10" t="s">
        <v>298</v>
      </c>
      <c r="E35" s="10" t="s">
        <v>265</v>
      </c>
      <c r="F35" s="15"/>
      <c r="G35" s="15"/>
      <c r="H35" s="15"/>
      <c r="I35" s="15"/>
      <c r="J35" s="4">
        <v>42</v>
      </c>
      <c r="K35" s="4">
        <f aca="true" t="shared" si="2" ref="K35:K61">SUM(F35:J35)</f>
        <v>42</v>
      </c>
      <c r="L35" s="4">
        <f t="shared" si="1"/>
        <v>42</v>
      </c>
      <c r="M35" s="4">
        <v>30</v>
      </c>
      <c r="N35" s="53"/>
    </row>
    <row r="36" spans="1:14" ht="12.75">
      <c r="A36" s="42">
        <v>31</v>
      </c>
      <c r="B36" s="10" t="s">
        <v>70</v>
      </c>
      <c r="C36" s="10" t="s">
        <v>22</v>
      </c>
      <c r="D36" s="10" t="s">
        <v>149</v>
      </c>
      <c r="E36" s="10" t="s">
        <v>71</v>
      </c>
      <c r="F36" s="4">
        <v>34</v>
      </c>
      <c r="G36" s="4">
        <v>8</v>
      </c>
      <c r="H36" s="15"/>
      <c r="I36" s="15"/>
      <c r="J36" s="15"/>
      <c r="K36" s="4">
        <f t="shared" si="2"/>
        <v>42</v>
      </c>
      <c r="L36" s="4">
        <f t="shared" si="1"/>
        <v>42</v>
      </c>
      <c r="M36" s="4">
        <v>31</v>
      </c>
      <c r="N36" s="53"/>
    </row>
    <row r="37" spans="1:14" ht="12.75">
      <c r="A37" s="42">
        <v>32</v>
      </c>
      <c r="B37" s="10" t="s">
        <v>239</v>
      </c>
      <c r="C37" s="10" t="s">
        <v>22</v>
      </c>
      <c r="D37" s="10" t="s">
        <v>240</v>
      </c>
      <c r="E37" s="10" t="s">
        <v>241</v>
      </c>
      <c r="F37" s="15"/>
      <c r="G37" s="15"/>
      <c r="H37" s="15"/>
      <c r="I37" s="4">
        <v>41</v>
      </c>
      <c r="J37" s="15"/>
      <c r="K37" s="4">
        <f t="shared" si="2"/>
        <v>41</v>
      </c>
      <c r="L37" s="4">
        <f t="shared" si="1"/>
        <v>41</v>
      </c>
      <c r="M37" s="4">
        <v>32</v>
      </c>
      <c r="N37" s="53"/>
    </row>
    <row r="38" spans="1:14" ht="12.75">
      <c r="A38" s="42">
        <v>33</v>
      </c>
      <c r="B38" s="10" t="s">
        <v>205</v>
      </c>
      <c r="C38" s="10" t="s">
        <v>50</v>
      </c>
      <c r="D38" s="10" t="s">
        <v>219</v>
      </c>
      <c r="E38" s="10" t="s">
        <v>76</v>
      </c>
      <c r="F38" s="15"/>
      <c r="G38" s="15"/>
      <c r="H38" s="4">
        <v>38</v>
      </c>
      <c r="I38" s="15"/>
      <c r="J38" s="15"/>
      <c r="K38" s="4">
        <f t="shared" si="2"/>
        <v>38</v>
      </c>
      <c r="L38" s="4">
        <f t="shared" si="1"/>
        <v>38</v>
      </c>
      <c r="M38" s="4">
        <v>33</v>
      </c>
      <c r="N38" s="53"/>
    </row>
    <row r="39" spans="1:14" ht="12.75">
      <c r="A39" s="42">
        <v>34</v>
      </c>
      <c r="B39" s="10" t="s">
        <v>72</v>
      </c>
      <c r="C39" s="10" t="s">
        <v>50</v>
      </c>
      <c r="D39" s="10" t="s">
        <v>148</v>
      </c>
      <c r="E39" s="10" t="s">
        <v>44</v>
      </c>
      <c r="F39" s="4">
        <v>38</v>
      </c>
      <c r="G39" s="15"/>
      <c r="H39" s="15"/>
      <c r="I39" s="15"/>
      <c r="J39" s="15"/>
      <c r="K39" s="4">
        <f t="shared" si="2"/>
        <v>38</v>
      </c>
      <c r="L39" s="4">
        <f t="shared" si="1"/>
        <v>38</v>
      </c>
      <c r="M39" s="4">
        <v>33</v>
      </c>
      <c r="N39" s="53"/>
    </row>
    <row r="40" spans="1:14" ht="12.75">
      <c r="A40" s="42">
        <v>35</v>
      </c>
      <c r="B40" s="10" t="s">
        <v>171</v>
      </c>
      <c r="C40" s="10" t="s">
        <v>22</v>
      </c>
      <c r="D40" s="10" t="s">
        <v>172</v>
      </c>
      <c r="E40" s="10" t="s">
        <v>78</v>
      </c>
      <c r="F40" s="15"/>
      <c r="G40" s="4" t="s">
        <v>184</v>
      </c>
      <c r="H40" s="15"/>
      <c r="I40" s="4">
        <v>37</v>
      </c>
      <c r="J40" s="15"/>
      <c r="K40" s="4">
        <f t="shared" si="2"/>
        <v>37</v>
      </c>
      <c r="L40" s="4">
        <f t="shared" si="1"/>
        <v>37</v>
      </c>
      <c r="M40" s="4">
        <v>35</v>
      </c>
      <c r="N40" s="53"/>
    </row>
    <row r="41" spans="1:14" ht="12.75">
      <c r="A41" s="42">
        <v>36</v>
      </c>
      <c r="B41" s="10" t="s">
        <v>63</v>
      </c>
      <c r="C41" s="10" t="s">
        <v>22</v>
      </c>
      <c r="D41" s="10" t="s">
        <v>125</v>
      </c>
      <c r="E41" s="10" t="s">
        <v>39</v>
      </c>
      <c r="F41" s="4">
        <v>9</v>
      </c>
      <c r="G41" s="4">
        <v>26</v>
      </c>
      <c r="H41" s="15"/>
      <c r="I41" s="15"/>
      <c r="J41" s="15"/>
      <c r="K41" s="4">
        <f t="shared" si="2"/>
        <v>35</v>
      </c>
      <c r="L41" s="4">
        <f t="shared" si="1"/>
        <v>35</v>
      </c>
      <c r="M41" s="4">
        <v>36</v>
      </c>
      <c r="N41" s="53"/>
    </row>
    <row r="42" spans="1:14" ht="12.75">
      <c r="A42" s="42">
        <v>37</v>
      </c>
      <c r="B42" s="10" t="s">
        <v>100</v>
      </c>
      <c r="C42" s="10" t="s">
        <v>22</v>
      </c>
      <c r="D42" s="10" t="s">
        <v>141</v>
      </c>
      <c r="E42" s="10" t="s">
        <v>234</v>
      </c>
      <c r="F42" s="4" t="s">
        <v>184</v>
      </c>
      <c r="G42" s="15"/>
      <c r="H42" s="15"/>
      <c r="I42" s="4">
        <v>31</v>
      </c>
      <c r="J42" s="4" t="s">
        <v>184</v>
      </c>
      <c r="K42" s="4">
        <f t="shared" si="2"/>
        <v>31</v>
      </c>
      <c r="L42" s="4">
        <f t="shared" si="1"/>
        <v>31</v>
      </c>
      <c r="M42" s="4">
        <v>37</v>
      </c>
      <c r="N42" s="53"/>
    </row>
    <row r="43" spans="1:14" ht="12.75">
      <c r="A43" s="42">
        <v>38</v>
      </c>
      <c r="B43" s="10" t="s">
        <v>68</v>
      </c>
      <c r="C43" s="10" t="s">
        <v>22</v>
      </c>
      <c r="D43" s="10" t="s">
        <v>150</v>
      </c>
      <c r="E43" s="10" t="s">
        <v>69</v>
      </c>
      <c r="F43" s="4">
        <v>31</v>
      </c>
      <c r="G43" s="15"/>
      <c r="H43" s="15"/>
      <c r="I43" s="15"/>
      <c r="J43" s="15"/>
      <c r="K43" s="4">
        <f t="shared" si="2"/>
        <v>31</v>
      </c>
      <c r="L43" s="4">
        <f t="shared" si="1"/>
        <v>31</v>
      </c>
      <c r="M43" s="4">
        <v>37</v>
      </c>
      <c r="N43" s="53"/>
    </row>
    <row r="44" spans="1:14" ht="12.75">
      <c r="A44" s="42">
        <v>39</v>
      </c>
      <c r="B44" s="10" t="s">
        <v>261</v>
      </c>
      <c r="C44" s="10" t="s">
        <v>22</v>
      </c>
      <c r="D44" s="10" t="s">
        <v>300</v>
      </c>
      <c r="E44" s="10" t="s">
        <v>36</v>
      </c>
      <c r="F44" s="15"/>
      <c r="G44" s="15"/>
      <c r="H44" s="15"/>
      <c r="I44" s="15"/>
      <c r="J44" s="4">
        <v>30</v>
      </c>
      <c r="K44" s="4">
        <f t="shared" si="2"/>
        <v>30</v>
      </c>
      <c r="L44" s="4">
        <f t="shared" si="1"/>
        <v>30</v>
      </c>
      <c r="M44" s="4">
        <v>39</v>
      </c>
      <c r="N44" s="53"/>
    </row>
    <row r="45" spans="1:14" ht="12.75">
      <c r="A45" s="42">
        <v>40</v>
      </c>
      <c r="B45" s="10" t="s">
        <v>67</v>
      </c>
      <c r="C45" s="10" t="s">
        <v>22</v>
      </c>
      <c r="D45" s="10" t="s">
        <v>151</v>
      </c>
      <c r="E45" s="10" t="s">
        <v>24</v>
      </c>
      <c r="F45" s="4">
        <v>27</v>
      </c>
      <c r="G45" s="15"/>
      <c r="H45" s="15"/>
      <c r="I45" s="15"/>
      <c r="J45" s="15"/>
      <c r="K45" s="4">
        <f t="shared" si="2"/>
        <v>27</v>
      </c>
      <c r="L45" s="4">
        <f t="shared" si="1"/>
        <v>27</v>
      </c>
      <c r="M45" s="4">
        <v>40</v>
      </c>
      <c r="N45" s="53"/>
    </row>
    <row r="46" spans="1:14" ht="12.75">
      <c r="A46" s="42">
        <v>41</v>
      </c>
      <c r="B46" s="10" t="s">
        <v>252</v>
      </c>
      <c r="C46" s="10" t="s">
        <v>22</v>
      </c>
      <c r="D46" s="10" t="s">
        <v>292</v>
      </c>
      <c r="E46" s="10" t="s">
        <v>253</v>
      </c>
      <c r="F46" s="15"/>
      <c r="G46" s="15"/>
      <c r="H46" s="15"/>
      <c r="I46" s="15"/>
      <c r="J46" s="4">
        <v>26</v>
      </c>
      <c r="K46" s="4">
        <f t="shared" si="2"/>
        <v>26</v>
      </c>
      <c r="L46" s="4">
        <f t="shared" si="1"/>
        <v>26</v>
      </c>
      <c r="M46" s="4">
        <v>41</v>
      </c>
      <c r="N46" s="53"/>
    </row>
    <row r="47" spans="1:14" ht="12.75">
      <c r="A47" s="42">
        <v>42</v>
      </c>
      <c r="B47" s="10" t="s">
        <v>199</v>
      </c>
      <c r="C47" s="10" t="s">
        <v>22</v>
      </c>
      <c r="D47" s="10" t="s">
        <v>223</v>
      </c>
      <c r="E47" s="10" t="s">
        <v>200</v>
      </c>
      <c r="F47" s="15"/>
      <c r="G47" s="15"/>
      <c r="H47" s="4">
        <v>14</v>
      </c>
      <c r="I47" s="15"/>
      <c r="J47" s="4">
        <v>12</v>
      </c>
      <c r="K47" s="4">
        <f t="shared" si="2"/>
        <v>26</v>
      </c>
      <c r="L47" s="4">
        <f t="shared" si="1"/>
        <v>26</v>
      </c>
      <c r="M47" s="4">
        <v>42</v>
      </c>
      <c r="N47" s="53"/>
    </row>
    <row r="48" spans="1:14" ht="12.75">
      <c r="A48" s="42">
        <v>43</v>
      </c>
      <c r="B48" s="10" t="s">
        <v>260</v>
      </c>
      <c r="C48" s="10" t="s">
        <v>22</v>
      </c>
      <c r="D48" s="10" t="s">
        <v>299</v>
      </c>
      <c r="E48" s="10" t="s">
        <v>234</v>
      </c>
      <c r="F48" s="15"/>
      <c r="G48" s="15"/>
      <c r="H48" s="15"/>
      <c r="I48" s="15"/>
      <c r="J48" s="4">
        <v>24</v>
      </c>
      <c r="K48" s="4">
        <f t="shared" si="2"/>
        <v>24</v>
      </c>
      <c r="L48" s="4">
        <f t="shared" si="1"/>
        <v>24</v>
      </c>
      <c r="M48" s="4">
        <v>43</v>
      </c>
      <c r="N48" s="53"/>
    </row>
    <row r="49" spans="1:14" ht="12.75">
      <c r="A49" s="42">
        <v>44</v>
      </c>
      <c r="B49" s="10" t="s">
        <v>202</v>
      </c>
      <c r="C49" s="10" t="s">
        <v>22</v>
      </c>
      <c r="D49" s="10" t="s">
        <v>221</v>
      </c>
      <c r="E49" s="10" t="s">
        <v>203</v>
      </c>
      <c r="F49" s="15"/>
      <c r="G49" s="15"/>
      <c r="H49" s="4">
        <v>22</v>
      </c>
      <c r="I49" s="15"/>
      <c r="J49" s="15"/>
      <c r="K49" s="4">
        <f t="shared" si="2"/>
        <v>22</v>
      </c>
      <c r="L49" s="4">
        <f t="shared" si="1"/>
        <v>22</v>
      </c>
      <c r="M49" s="4">
        <v>44</v>
      </c>
      <c r="N49" s="53"/>
    </row>
    <row r="50" spans="1:14" ht="12.75">
      <c r="A50" s="42">
        <v>45</v>
      </c>
      <c r="B50" s="10" t="s">
        <v>266</v>
      </c>
      <c r="C50" s="10" t="s">
        <v>22</v>
      </c>
      <c r="D50" s="10" t="s">
        <v>297</v>
      </c>
      <c r="E50" s="10" t="s">
        <v>264</v>
      </c>
      <c r="F50" s="15"/>
      <c r="G50" s="15"/>
      <c r="H50" s="15"/>
      <c r="I50" s="15"/>
      <c r="J50" s="4">
        <v>21</v>
      </c>
      <c r="K50" s="4">
        <f t="shared" si="2"/>
        <v>21</v>
      </c>
      <c r="L50" s="4">
        <f t="shared" si="1"/>
        <v>21</v>
      </c>
      <c r="M50" s="4">
        <v>45</v>
      </c>
      <c r="N50" s="53"/>
    </row>
    <row r="51" spans="1:14" ht="12.75">
      <c r="A51" s="42">
        <v>46</v>
      </c>
      <c r="B51" s="10" t="s">
        <v>259</v>
      </c>
      <c r="C51" s="10" t="s">
        <v>22</v>
      </c>
      <c r="D51" s="10" t="s">
        <v>295</v>
      </c>
      <c r="E51" s="10" t="s">
        <v>200</v>
      </c>
      <c r="F51" s="15"/>
      <c r="G51" s="15"/>
      <c r="H51" s="15"/>
      <c r="I51" s="15"/>
      <c r="J51" s="4">
        <v>19</v>
      </c>
      <c r="K51" s="4">
        <f t="shared" si="2"/>
        <v>19</v>
      </c>
      <c r="L51" s="4">
        <f t="shared" si="1"/>
        <v>19</v>
      </c>
      <c r="M51" s="4">
        <v>46</v>
      </c>
      <c r="N51" s="53"/>
    </row>
    <row r="52" spans="1:14" ht="12.75">
      <c r="A52" s="42">
        <v>47</v>
      </c>
      <c r="B52" s="10" t="s">
        <v>64</v>
      </c>
      <c r="C52" s="10" t="s">
        <v>22</v>
      </c>
      <c r="D52" s="10" t="s">
        <v>163</v>
      </c>
      <c r="E52" s="10" t="s">
        <v>30</v>
      </c>
      <c r="F52" s="4">
        <v>19</v>
      </c>
      <c r="G52" s="15"/>
      <c r="H52" s="15"/>
      <c r="I52" s="15"/>
      <c r="J52" s="15"/>
      <c r="K52" s="4">
        <f t="shared" si="2"/>
        <v>19</v>
      </c>
      <c r="L52" s="4">
        <f t="shared" si="1"/>
        <v>19</v>
      </c>
      <c r="M52" s="4">
        <v>46</v>
      </c>
      <c r="N52" s="53"/>
    </row>
    <row r="53" spans="1:14" ht="12.75">
      <c r="A53" s="42">
        <v>48</v>
      </c>
      <c r="B53" s="10" t="s">
        <v>268</v>
      </c>
      <c r="C53" s="10" t="s">
        <v>304</v>
      </c>
      <c r="D53" s="10" t="s">
        <v>301</v>
      </c>
      <c r="E53" s="10" t="s">
        <v>200</v>
      </c>
      <c r="F53" s="15"/>
      <c r="G53" s="15"/>
      <c r="H53" s="15"/>
      <c r="I53" s="15"/>
      <c r="J53" s="4">
        <v>17</v>
      </c>
      <c r="K53" s="4">
        <f t="shared" si="2"/>
        <v>17</v>
      </c>
      <c r="L53" s="4">
        <f t="shared" si="1"/>
        <v>17</v>
      </c>
      <c r="M53" s="4">
        <v>48</v>
      </c>
      <c r="N53" s="53"/>
    </row>
    <row r="54" spans="1:14" ht="12.75">
      <c r="A54" s="42">
        <v>49</v>
      </c>
      <c r="B54" s="10" t="s">
        <v>250</v>
      </c>
      <c r="C54" s="10" t="s">
        <v>251</v>
      </c>
      <c r="D54" s="10" t="s">
        <v>291</v>
      </c>
      <c r="E54" s="10" t="s">
        <v>249</v>
      </c>
      <c r="F54" s="15"/>
      <c r="G54" s="15"/>
      <c r="H54" s="15"/>
      <c r="I54" s="15"/>
      <c r="J54" s="4">
        <v>14</v>
      </c>
      <c r="K54" s="4">
        <f t="shared" si="2"/>
        <v>14</v>
      </c>
      <c r="L54" s="4">
        <f t="shared" si="1"/>
        <v>14</v>
      </c>
      <c r="M54" s="4">
        <v>49</v>
      </c>
      <c r="N54" s="53"/>
    </row>
    <row r="55" spans="1:14" ht="12.75">
      <c r="A55" s="42">
        <v>50</v>
      </c>
      <c r="B55" s="10" t="s">
        <v>256</v>
      </c>
      <c r="C55" s="10" t="s">
        <v>50</v>
      </c>
      <c r="D55" s="10" t="s">
        <v>303</v>
      </c>
      <c r="E55" s="10" t="s">
        <v>241</v>
      </c>
      <c r="F55" s="15"/>
      <c r="G55" s="15"/>
      <c r="H55" s="15"/>
      <c r="I55" s="15"/>
      <c r="J55" s="4">
        <v>8</v>
      </c>
      <c r="K55" s="4">
        <f t="shared" si="2"/>
        <v>8</v>
      </c>
      <c r="L55" s="4">
        <f t="shared" si="1"/>
        <v>8</v>
      </c>
      <c r="M55" s="4">
        <v>50</v>
      </c>
      <c r="N55" s="53"/>
    </row>
    <row r="56" spans="1:14" ht="12.75">
      <c r="A56" s="42">
        <v>51</v>
      </c>
      <c r="B56" s="10" t="s">
        <v>257</v>
      </c>
      <c r="C56" s="10" t="s">
        <v>50</v>
      </c>
      <c r="D56" s="10" t="s">
        <v>294</v>
      </c>
      <c r="E56" s="10" t="s">
        <v>258</v>
      </c>
      <c r="F56" s="15"/>
      <c r="G56" s="15"/>
      <c r="H56" s="15"/>
      <c r="I56" s="15"/>
      <c r="J56" s="4">
        <v>6</v>
      </c>
      <c r="K56" s="4">
        <f t="shared" si="2"/>
        <v>6</v>
      </c>
      <c r="L56" s="4">
        <f t="shared" si="1"/>
        <v>6</v>
      </c>
      <c r="M56" s="4">
        <v>51</v>
      </c>
      <c r="N56" s="53"/>
    </row>
    <row r="57" spans="1:14" ht="12.75">
      <c r="A57" s="42">
        <v>52</v>
      </c>
      <c r="B57" s="10" t="s">
        <v>255</v>
      </c>
      <c r="C57" s="10" t="s">
        <v>251</v>
      </c>
      <c r="D57" s="10" t="s">
        <v>293</v>
      </c>
      <c r="E57" s="10" t="s">
        <v>254</v>
      </c>
      <c r="F57" s="15"/>
      <c r="G57" s="15"/>
      <c r="H57" s="15"/>
      <c r="I57" s="15"/>
      <c r="J57" s="4">
        <v>4</v>
      </c>
      <c r="K57" s="4">
        <f t="shared" si="2"/>
        <v>4</v>
      </c>
      <c r="L57" s="4">
        <f t="shared" si="1"/>
        <v>4</v>
      </c>
      <c r="M57" s="4">
        <v>52</v>
      </c>
      <c r="N57" s="53"/>
    </row>
    <row r="58" spans="1:14" ht="12.75">
      <c r="A58" s="42">
        <v>53</v>
      </c>
      <c r="B58" s="10" t="s">
        <v>196</v>
      </c>
      <c r="C58" s="10" t="s">
        <v>197</v>
      </c>
      <c r="D58" s="10" t="s">
        <v>220</v>
      </c>
      <c r="E58" s="10" t="s">
        <v>198</v>
      </c>
      <c r="F58" s="15"/>
      <c r="G58" s="15"/>
      <c r="H58" s="4">
        <v>4</v>
      </c>
      <c r="I58" s="15"/>
      <c r="J58" s="15"/>
      <c r="K58" s="4">
        <f t="shared" si="2"/>
        <v>4</v>
      </c>
      <c r="L58" s="4">
        <f t="shared" si="1"/>
        <v>4</v>
      </c>
      <c r="M58" s="4">
        <v>52</v>
      </c>
      <c r="N58" s="53"/>
    </row>
    <row r="59" spans="1:14" ht="12.75">
      <c r="A59" s="42">
        <v>54</v>
      </c>
      <c r="B59" s="10" t="s">
        <v>269</v>
      </c>
      <c r="C59" s="10" t="s">
        <v>22</v>
      </c>
      <c r="D59" s="10" t="s">
        <v>302</v>
      </c>
      <c r="E59" s="10" t="s">
        <v>44</v>
      </c>
      <c r="F59" s="15"/>
      <c r="G59" s="15"/>
      <c r="H59" s="15"/>
      <c r="I59" s="15"/>
      <c r="J59" s="4">
        <v>3</v>
      </c>
      <c r="K59" s="4">
        <f t="shared" si="2"/>
        <v>3</v>
      </c>
      <c r="L59" s="4">
        <f t="shared" si="1"/>
        <v>3</v>
      </c>
      <c r="M59" s="4">
        <v>54</v>
      </c>
      <c r="N59" s="53"/>
    </row>
    <row r="60" spans="1:14" ht="12.75">
      <c r="A60" s="42">
        <v>55</v>
      </c>
      <c r="B60" s="10" t="s">
        <v>195</v>
      </c>
      <c r="C60" s="10" t="s">
        <v>22</v>
      </c>
      <c r="D60" s="10" t="s">
        <v>224</v>
      </c>
      <c r="E60" s="10" t="s">
        <v>24</v>
      </c>
      <c r="F60" s="15"/>
      <c r="G60" s="15"/>
      <c r="H60" s="4">
        <v>0</v>
      </c>
      <c r="I60" s="15"/>
      <c r="J60" s="15"/>
      <c r="K60" s="4">
        <f t="shared" si="2"/>
        <v>0</v>
      </c>
      <c r="L60" s="4">
        <f t="shared" si="1"/>
        <v>0</v>
      </c>
      <c r="M60" s="4" t="s">
        <v>185</v>
      </c>
      <c r="N60" s="53"/>
    </row>
    <row r="61" spans="1:14" ht="13.5" thickBot="1">
      <c r="A61" s="44">
        <v>56</v>
      </c>
      <c r="B61" s="45" t="s">
        <v>180</v>
      </c>
      <c r="C61" s="45" t="s">
        <v>181</v>
      </c>
      <c r="D61" s="45" t="s">
        <v>182</v>
      </c>
      <c r="E61" s="45" t="s">
        <v>183</v>
      </c>
      <c r="F61" s="46"/>
      <c r="G61" s="47">
        <v>0</v>
      </c>
      <c r="H61" s="46"/>
      <c r="I61" s="46"/>
      <c r="J61" s="46"/>
      <c r="K61" s="47">
        <f t="shared" si="2"/>
        <v>0</v>
      </c>
      <c r="L61" s="47">
        <f t="shared" si="1"/>
        <v>0</v>
      </c>
      <c r="M61" s="47" t="s">
        <v>185</v>
      </c>
      <c r="N61" s="54"/>
    </row>
    <row r="62" ht="12.75">
      <c r="C62" s="12"/>
    </row>
    <row r="63" spans="2:6" ht="12.75">
      <c r="B63" t="s">
        <v>160</v>
      </c>
      <c r="F63" s="3" t="s">
        <v>161</v>
      </c>
    </row>
    <row r="64" ht="12.75">
      <c r="F64" s="3" t="s">
        <v>162</v>
      </c>
    </row>
  </sheetData>
  <mergeCells count="4">
    <mergeCell ref="A4:E4"/>
    <mergeCell ref="A2:E2"/>
    <mergeCell ref="A5:E5"/>
    <mergeCell ref="K2:M2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workbookViewId="0" topLeftCell="A1">
      <pane xSplit="5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4" sqref="P4"/>
    </sheetView>
  </sheetViews>
  <sheetFormatPr defaultColWidth="9.33203125" defaultRowHeight="12.75"/>
  <cols>
    <col min="1" max="1" width="6.66015625" style="2" customWidth="1"/>
    <col min="2" max="2" width="25.83203125" style="0" customWidth="1"/>
    <col min="3" max="3" width="30" style="0" customWidth="1"/>
    <col min="4" max="4" width="10.83203125" style="0" customWidth="1"/>
    <col min="5" max="5" width="38.5" style="0" customWidth="1"/>
    <col min="6" max="12" width="7.66015625" style="0" customWidth="1"/>
    <col min="13" max="13" width="7.66015625" style="2" customWidth="1"/>
  </cols>
  <sheetData>
    <row r="1" spans="1:12" s="29" customFormat="1" ht="19.5" thickBot="1">
      <c r="A1" s="28" t="s">
        <v>57</v>
      </c>
      <c r="E1" s="30"/>
      <c r="F1" s="30"/>
      <c r="G1" s="30"/>
      <c r="H1" s="30"/>
      <c r="I1" s="30"/>
      <c r="J1" s="30"/>
      <c r="K1" s="30"/>
      <c r="L1" s="30"/>
    </row>
    <row r="2" spans="1:14" ht="15.75">
      <c r="A2" s="58" t="s">
        <v>324</v>
      </c>
      <c r="B2" s="59"/>
      <c r="C2" s="59"/>
      <c r="D2" s="59"/>
      <c r="E2" s="59"/>
      <c r="F2" s="38" t="s">
        <v>9</v>
      </c>
      <c r="G2" s="38" t="s">
        <v>10</v>
      </c>
      <c r="H2" s="38" t="s">
        <v>11</v>
      </c>
      <c r="I2" s="38" t="s">
        <v>12</v>
      </c>
      <c r="J2" s="38" t="s">
        <v>13</v>
      </c>
      <c r="K2" s="60" t="s">
        <v>325</v>
      </c>
      <c r="L2" s="60"/>
      <c r="M2" s="60"/>
      <c r="N2" s="39"/>
    </row>
    <row r="3" spans="1:14" s="35" customFormat="1" ht="36.75" customHeight="1">
      <c r="A3" s="52" t="s">
        <v>0</v>
      </c>
      <c r="B3" s="31" t="s">
        <v>1</v>
      </c>
      <c r="C3" s="31" t="s">
        <v>18</v>
      </c>
      <c r="D3" s="31" t="s">
        <v>58</v>
      </c>
      <c r="E3" s="31" t="s">
        <v>20</v>
      </c>
      <c r="F3" s="32" t="s">
        <v>3</v>
      </c>
      <c r="G3" s="33" t="s">
        <v>59</v>
      </c>
      <c r="H3" s="33" t="s">
        <v>4</v>
      </c>
      <c r="I3" s="33" t="s">
        <v>164</v>
      </c>
      <c r="J3" s="33" t="s">
        <v>5</v>
      </c>
      <c r="K3" s="34" t="s">
        <v>6</v>
      </c>
      <c r="L3" s="34" t="s">
        <v>60</v>
      </c>
      <c r="M3" s="31" t="s">
        <v>7</v>
      </c>
      <c r="N3" s="41" t="s">
        <v>321</v>
      </c>
    </row>
    <row r="4" spans="1:14" ht="12.75">
      <c r="A4" s="56" t="s">
        <v>56</v>
      </c>
      <c r="B4" s="57"/>
      <c r="C4" s="57"/>
      <c r="D4" s="57"/>
      <c r="E4" s="57"/>
      <c r="F4" s="4" t="s">
        <v>8</v>
      </c>
      <c r="G4" s="4" t="s">
        <v>8</v>
      </c>
      <c r="H4" s="4" t="s">
        <v>8</v>
      </c>
      <c r="I4" s="4" t="s">
        <v>8</v>
      </c>
      <c r="J4" s="4" t="s">
        <v>8</v>
      </c>
      <c r="K4" s="4"/>
      <c r="L4" s="4"/>
      <c r="M4" s="4"/>
      <c r="N4" s="26"/>
    </row>
    <row r="5" spans="1:14" ht="12.75">
      <c r="A5" s="56" t="s">
        <v>14</v>
      </c>
      <c r="B5" s="57"/>
      <c r="C5" s="57"/>
      <c r="D5" s="57"/>
      <c r="E5" s="57"/>
      <c r="F5" s="9">
        <v>43</v>
      </c>
      <c r="G5" s="9">
        <v>32</v>
      </c>
      <c r="H5" s="9">
        <v>18</v>
      </c>
      <c r="I5" s="9">
        <v>39</v>
      </c>
      <c r="J5" s="9">
        <v>28</v>
      </c>
      <c r="K5" s="10"/>
      <c r="L5" s="10"/>
      <c r="M5" s="4"/>
      <c r="N5" s="43"/>
    </row>
    <row r="6" spans="1:14" ht="12.75">
      <c r="A6" s="42">
        <v>1</v>
      </c>
      <c r="B6" s="10" t="s">
        <v>51</v>
      </c>
      <c r="C6" s="10" t="s">
        <v>22</v>
      </c>
      <c r="D6" s="10" t="s">
        <v>225</v>
      </c>
      <c r="E6" s="10" t="s">
        <v>86</v>
      </c>
      <c r="F6" s="9">
        <v>93</v>
      </c>
      <c r="G6" s="9">
        <v>100</v>
      </c>
      <c r="H6" s="4">
        <v>59</v>
      </c>
      <c r="I6" s="9">
        <v>82</v>
      </c>
      <c r="J6" s="4">
        <v>48</v>
      </c>
      <c r="K6" s="4">
        <f aca="true" t="shared" si="0" ref="K6:K52">SUM(F6:J6)</f>
        <v>382</v>
      </c>
      <c r="L6" s="4">
        <f>K6-H6-J6</f>
        <v>275</v>
      </c>
      <c r="M6" s="4">
        <v>1</v>
      </c>
      <c r="N6" s="26" t="s">
        <v>322</v>
      </c>
    </row>
    <row r="7" spans="1:14" ht="12.75">
      <c r="A7" s="42">
        <v>2</v>
      </c>
      <c r="B7" s="10" t="s">
        <v>52</v>
      </c>
      <c r="C7" s="10" t="s">
        <v>22</v>
      </c>
      <c r="D7" s="10" t="s">
        <v>128</v>
      </c>
      <c r="E7" s="10" t="s">
        <v>26</v>
      </c>
      <c r="F7" s="9">
        <v>83</v>
      </c>
      <c r="G7" s="4">
        <v>71</v>
      </c>
      <c r="H7" s="15"/>
      <c r="I7" s="9">
        <v>78</v>
      </c>
      <c r="J7" s="9">
        <v>100</v>
      </c>
      <c r="K7" s="4">
        <f t="shared" si="0"/>
        <v>332</v>
      </c>
      <c r="L7" s="4">
        <f>K7-G7</f>
        <v>261</v>
      </c>
      <c r="M7" s="4">
        <v>2</v>
      </c>
      <c r="N7" s="26" t="s">
        <v>322</v>
      </c>
    </row>
    <row r="8" spans="1:14" ht="12.75">
      <c r="A8" s="42">
        <v>3</v>
      </c>
      <c r="B8" s="10" t="s">
        <v>89</v>
      </c>
      <c r="C8" s="10" t="s">
        <v>22</v>
      </c>
      <c r="D8" s="10" t="s">
        <v>131</v>
      </c>
      <c r="E8" s="10" t="s">
        <v>213</v>
      </c>
      <c r="F8" s="4">
        <v>65</v>
      </c>
      <c r="G8" s="4">
        <v>53</v>
      </c>
      <c r="H8" s="25">
        <v>88</v>
      </c>
      <c r="I8" s="9">
        <v>93</v>
      </c>
      <c r="J8" s="9">
        <v>75</v>
      </c>
      <c r="K8" s="4">
        <f t="shared" si="0"/>
        <v>374</v>
      </c>
      <c r="L8" s="4">
        <f>K8-G8-F8</f>
        <v>256</v>
      </c>
      <c r="M8" s="4">
        <v>3</v>
      </c>
      <c r="N8" s="27">
        <v>1</v>
      </c>
    </row>
    <row r="9" spans="1:14" ht="12.75">
      <c r="A9" s="42">
        <v>4</v>
      </c>
      <c r="B9" s="10" t="s">
        <v>47</v>
      </c>
      <c r="C9" s="10" t="s">
        <v>22</v>
      </c>
      <c r="D9" s="10" t="s">
        <v>132</v>
      </c>
      <c r="E9" s="10" t="s">
        <v>79</v>
      </c>
      <c r="F9" s="9">
        <v>62</v>
      </c>
      <c r="G9" s="9">
        <v>92</v>
      </c>
      <c r="H9" s="4">
        <v>43</v>
      </c>
      <c r="I9" s="4">
        <v>48</v>
      </c>
      <c r="J9" s="9">
        <v>92</v>
      </c>
      <c r="K9" s="4">
        <f t="shared" si="0"/>
        <v>337</v>
      </c>
      <c r="L9" s="4">
        <f>K9-H9-I9</f>
        <v>246</v>
      </c>
      <c r="M9" s="4">
        <v>4</v>
      </c>
      <c r="N9" s="27">
        <v>1</v>
      </c>
    </row>
    <row r="10" spans="1:14" ht="12.75">
      <c r="A10" s="42">
        <v>5</v>
      </c>
      <c r="B10" s="10" t="s">
        <v>88</v>
      </c>
      <c r="C10" s="10" t="s">
        <v>22</v>
      </c>
      <c r="D10" s="10" t="s">
        <v>127</v>
      </c>
      <c r="E10" s="10" t="s">
        <v>186</v>
      </c>
      <c r="F10" s="9">
        <v>87</v>
      </c>
      <c r="G10" s="25">
        <v>80</v>
      </c>
      <c r="H10" s="13">
        <v>65</v>
      </c>
      <c r="I10" s="25">
        <v>70</v>
      </c>
      <c r="J10" s="4">
        <v>40</v>
      </c>
      <c r="K10" s="4">
        <f t="shared" si="0"/>
        <v>342</v>
      </c>
      <c r="L10" s="4">
        <f>K10-H10-J10</f>
        <v>237</v>
      </c>
      <c r="M10" s="4">
        <v>5</v>
      </c>
      <c r="N10" s="27">
        <v>1</v>
      </c>
    </row>
    <row r="11" spans="1:14" ht="12.75">
      <c r="A11" s="42">
        <v>6</v>
      </c>
      <c r="B11" s="10" t="s">
        <v>214</v>
      </c>
      <c r="C11" s="10" t="s">
        <v>22</v>
      </c>
      <c r="D11" s="10" t="s">
        <v>118</v>
      </c>
      <c r="E11" s="10" t="s">
        <v>27</v>
      </c>
      <c r="F11" s="15"/>
      <c r="G11" s="15"/>
      <c r="H11" s="4">
        <v>100</v>
      </c>
      <c r="I11" s="4">
        <v>67</v>
      </c>
      <c r="J11" s="4">
        <v>63</v>
      </c>
      <c r="K11" s="4">
        <f t="shared" si="0"/>
        <v>230</v>
      </c>
      <c r="L11" s="4">
        <f>K11</f>
        <v>230</v>
      </c>
      <c r="M11" s="4">
        <v>6</v>
      </c>
      <c r="N11" s="27">
        <v>1</v>
      </c>
    </row>
    <row r="12" spans="1:14" ht="12.75">
      <c r="A12" s="42">
        <v>7</v>
      </c>
      <c r="B12" s="10" t="s">
        <v>46</v>
      </c>
      <c r="C12" s="10" t="s">
        <v>22</v>
      </c>
      <c r="D12" s="10" t="s">
        <v>129</v>
      </c>
      <c r="E12" s="10" t="s">
        <v>21</v>
      </c>
      <c r="F12" s="24">
        <v>79</v>
      </c>
      <c r="G12" s="9">
        <v>56</v>
      </c>
      <c r="H12" s="36"/>
      <c r="I12" s="9">
        <v>87</v>
      </c>
      <c r="J12" s="4">
        <v>50</v>
      </c>
      <c r="K12" s="4">
        <f t="shared" si="0"/>
        <v>272</v>
      </c>
      <c r="L12" s="4">
        <f>K12-J12</f>
        <v>222</v>
      </c>
      <c r="M12" s="4">
        <v>7</v>
      </c>
      <c r="N12" s="26" t="s">
        <v>323</v>
      </c>
    </row>
    <row r="13" spans="1:14" ht="12.75">
      <c r="A13" s="42">
        <v>8</v>
      </c>
      <c r="B13" s="10" t="s">
        <v>192</v>
      </c>
      <c r="C13" s="10" t="s">
        <v>22</v>
      </c>
      <c r="D13" s="10" t="s">
        <v>193</v>
      </c>
      <c r="E13" s="10" t="s">
        <v>25</v>
      </c>
      <c r="F13" s="4">
        <v>71</v>
      </c>
      <c r="G13" s="4">
        <v>40</v>
      </c>
      <c r="H13" s="15"/>
      <c r="I13" s="4">
        <v>100</v>
      </c>
      <c r="J13" s="15"/>
      <c r="K13" s="4">
        <f t="shared" si="0"/>
        <v>211</v>
      </c>
      <c r="L13" s="4">
        <f>K13</f>
        <v>211</v>
      </c>
      <c r="M13" s="4">
        <v>8</v>
      </c>
      <c r="N13" s="26" t="s">
        <v>323</v>
      </c>
    </row>
    <row r="14" spans="1:14" ht="12.75">
      <c r="A14" s="42">
        <v>9</v>
      </c>
      <c r="B14" s="10" t="s">
        <v>91</v>
      </c>
      <c r="C14" s="10" t="s">
        <v>22</v>
      </c>
      <c r="D14" s="10" t="s">
        <v>136</v>
      </c>
      <c r="E14" s="10" t="s">
        <v>75</v>
      </c>
      <c r="F14" s="9">
        <v>46</v>
      </c>
      <c r="G14" s="4">
        <v>37</v>
      </c>
      <c r="H14" s="9">
        <v>71</v>
      </c>
      <c r="I14" s="4">
        <v>39</v>
      </c>
      <c r="J14" s="9">
        <v>85</v>
      </c>
      <c r="K14" s="4">
        <f t="shared" si="0"/>
        <v>278</v>
      </c>
      <c r="L14" s="4">
        <f>K14-G14-I14</f>
        <v>202</v>
      </c>
      <c r="M14" s="4">
        <v>9</v>
      </c>
      <c r="N14" s="26" t="s">
        <v>323</v>
      </c>
    </row>
    <row r="15" spans="1:14" ht="12.75">
      <c r="A15" s="42">
        <v>10</v>
      </c>
      <c r="B15" s="10" t="s">
        <v>92</v>
      </c>
      <c r="C15" s="10" t="s">
        <v>22</v>
      </c>
      <c r="D15" s="10" t="s">
        <v>138</v>
      </c>
      <c r="E15" s="10" t="s">
        <v>73</v>
      </c>
      <c r="F15" s="9">
        <v>42</v>
      </c>
      <c r="G15" s="9">
        <v>85</v>
      </c>
      <c r="H15" s="4">
        <v>11</v>
      </c>
      <c r="I15" s="9">
        <v>74</v>
      </c>
      <c r="J15" s="4">
        <v>0</v>
      </c>
      <c r="K15" s="4">
        <f t="shared" si="0"/>
        <v>212</v>
      </c>
      <c r="L15" s="4">
        <f>K15-H15-J15</f>
        <v>201</v>
      </c>
      <c r="M15" s="4">
        <v>10</v>
      </c>
      <c r="N15" s="26" t="s">
        <v>323</v>
      </c>
    </row>
    <row r="16" spans="1:14" ht="12.75">
      <c r="A16" s="42">
        <v>11</v>
      </c>
      <c r="B16" s="10" t="s">
        <v>54</v>
      </c>
      <c r="C16" s="10" t="s">
        <v>42</v>
      </c>
      <c r="D16" s="10" t="s">
        <v>130</v>
      </c>
      <c r="E16" s="10" t="s">
        <v>40</v>
      </c>
      <c r="F16" s="9">
        <v>75</v>
      </c>
      <c r="G16" s="9">
        <v>50</v>
      </c>
      <c r="H16" s="4">
        <v>34</v>
      </c>
      <c r="I16" s="4">
        <v>30</v>
      </c>
      <c r="J16" s="9">
        <v>71</v>
      </c>
      <c r="K16" s="4">
        <f t="shared" si="0"/>
        <v>260</v>
      </c>
      <c r="L16" s="4">
        <f>K16-I16-H16</f>
        <v>196</v>
      </c>
      <c r="M16" s="4">
        <v>11</v>
      </c>
      <c r="N16" s="53"/>
    </row>
    <row r="17" spans="1:14" ht="12.75">
      <c r="A17" s="42">
        <v>12</v>
      </c>
      <c r="B17" s="10" t="s">
        <v>48</v>
      </c>
      <c r="C17" s="10" t="s">
        <v>22</v>
      </c>
      <c r="D17" s="10" t="s">
        <v>137</v>
      </c>
      <c r="E17" s="10" t="s">
        <v>35</v>
      </c>
      <c r="F17" s="4">
        <v>44</v>
      </c>
      <c r="G17" s="9">
        <v>48</v>
      </c>
      <c r="H17" s="9">
        <v>79</v>
      </c>
      <c r="I17" s="9">
        <v>64</v>
      </c>
      <c r="J17" s="4">
        <v>35</v>
      </c>
      <c r="K17" s="4">
        <f t="shared" si="0"/>
        <v>270</v>
      </c>
      <c r="L17" s="4">
        <f>K17-F17-J17</f>
        <v>191</v>
      </c>
      <c r="M17" s="4">
        <v>12</v>
      </c>
      <c r="N17" s="53"/>
    </row>
    <row r="18" spans="1:14" ht="12.75">
      <c r="A18" s="42">
        <v>13</v>
      </c>
      <c r="B18" s="10" t="s">
        <v>90</v>
      </c>
      <c r="C18" s="10" t="s">
        <v>22</v>
      </c>
      <c r="D18" s="10" t="s">
        <v>135</v>
      </c>
      <c r="E18" s="10" t="s">
        <v>31</v>
      </c>
      <c r="F18" s="4">
        <v>50</v>
      </c>
      <c r="G18" s="4">
        <v>75</v>
      </c>
      <c r="H18" s="15"/>
      <c r="I18" s="4">
        <v>55</v>
      </c>
      <c r="J18" s="15"/>
      <c r="K18" s="4">
        <f t="shared" si="0"/>
        <v>180</v>
      </c>
      <c r="L18" s="4">
        <f aca="true" t="shared" si="1" ref="L18:L52">K18</f>
        <v>180</v>
      </c>
      <c r="M18" s="4">
        <v>13</v>
      </c>
      <c r="N18" s="53"/>
    </row>
    <row r="19" spans="1:14" ht="12.75">
      <c r="A19" s="42">
        <v>14</v>
      </c>
      <c r="B19" s="10" t="s">
        <v>169</v>
      </c>
      <c r="C19" s="10" t="s">
        <v>22</v>
      </c>
      <c r="D19" s="10" t="s">
        <v>170</v>
      </c>
      <c r="E19" s="10" t="s">
        <v>278</v>
      </c>
      <c r="F19" s="15"/>
      <c r="G19" s="4">
        <v>45</v>
      </c>
      <c r="H19" s="13">
        <v>4</v>
      </c>
      <c r="I19" s="15"/>
      <c r="J19" s="18">
        <v>80</v>
      </c>
      <c r="K19" s="4">
        <f t="shared" si="0"/>
        <v>129</v>
      </c>
      <c r="L19" s="4">
        <f t="shared" si="1"/>
        <v>129</v>
      </c>
      <c r="M19" s="4">
        <v>14</v>
      </c>
      <c r="N19" s="53"/>
    </row>
    <row r="20" spans="1:14" ht="12.75">
      <c r="A20" s="42">
        <v>15</v>
      </c>
      <c r="B20" s="10" t="s">
        <v>34</v>
      </c>
      <c r="C20" s="10" t="s">
        <v>22</v>
      </c>
      <c r="D20" s="10" t="s">
        <v>134</v>
      </c>
      <c r="E20" s="10" t="s">
        <v>27</v>
      </c>
      <c r="F20" s="4">
        <v>60</v>
      </c>
      <c r="G20" s="4">
        <v>67</v>
      </c>
      <c r="H20" s="15"/>
      <c r="I20" s="15"/>
      <c r="J20" s="4" t="s">
        <v>187</v>
      </c>
      <c r="K20" s="4">
        <f t="shared" si="0"/>
        <v>127</v>
      </c>
      <c r="L20" s="4">
        <f t="shared" si="1"/>
        <v>127</v>
      </c>
      <c r="M20" s="4">
        <v>15</v>
      </c>
      <c r="N20" s="53"/>
    </row>
    <row r="21" spans="1:14" ht="12.75">
      <c r="A21" s="42">
        <v>16</v>
      </c>
      <c r="B21" s="10" t="s">
        <v>77</v>
      </c>
      <c r="C21" s="10" t="s">
        <v>22</v>
      </c>
      <c r="D21" s="10" t="s">
        <v>147</v>
      </c>
      <c r="E21" s="10" t="s">
        <v>277</v>
      </c>
      <c r="F21" s="4" t="s">
        <v>187</v>
      </c>
      <c r="G21" s="22" t="s">
        <v>187</v>
      </c>
      <c r="H21" s="22" t="s">
        <v>187</v>
      </c>
      <c r="I21" s="4">
        <v>58</v>
      </c>
      <c r="J21" s="13">
        <v>56</v>
      </c>
      <c r="K21" s="4">
        <f t="shared" si="0"/>
        <v>114</v>
      </c>
      <c r="L21" s="4">
        <f t="shared" si="1"/>
        <v>114</v>
      </c>
      <c r="M21" s="4">
        <v>16</v>
      </c>
      <c r="N21" s="53"/>
    </row>
    <row r="22" spans="1:14" ht="12.75">
      <c r="A22" s="42">
        <v>17</v>
      </c>
      <c r="B22" s="10" t="s">
        <v>93</v>
      </c>
      <c r="C22" s="10" t="s">
        <v>22</v>
      </c>
      <c r="D22" s="10" t="s">
        <v>139</v>
      </c>
      <c r="E22" s="10" t="s">
        <v>32</v>
      </c>
      <c r="F22" s="4">
        <v>40</v>
      </c>
      <c r="G22" s="15"/>
      <c r="H22" s="4">
        <v>8</v>
      </c>
      <c r="I22" s="15"/>
      <c r="J22" s="4">
        <v>53</v>
      </c>
      <c r="K22" s="4">
        <f t="shared" si="0"/>
        <v>101</v>
      </c>
      <c r="L22" s="4">
        <f t="shared" si="1"/>
        <v>101</v>
      </c>
      <c r="M22" s="4">
        <v>17</v>
      </c>
      <c r="N22" s="53"/>
    </row>
    <row r="23" spans="1:14" ht="12.75">
      <c r="A23" s="42">
        <v>18</v>
      </c>
      <c r="B23" s="10" t="s">
        <v>212</v>
      </c>
      <c r="C23" s="10" t="s">
        <v>22</v>
      </c>
      <c r="D23" s="10" t="s">
        <v>226</v>
      </c>
      <c r="E23" s="10" t="s">
        <v>206</v>
      </c>
      <c r="F23" s="15"/>
      <c r="G23" s="15"/>
      <c r="H23" s="4">
        <v>53</v>
      </c>
      <c r="I23" s="4">
        <v>46</v>
      </c>
      <c r="J23" s="15"/>
      <c r="K23" s="4">
        <f t="shared" si="0"/>
        <v>99</v>
      </c>
      <c r="L23" s="4">
        <f t="shared" si="1"/>
        <v>99</v>
      </c>
      <c r="M23" s="4">
        <v>18</v>
      </c>
      <c r="N23" s="53"/>
    </row>
    <row r="24" spans="1:14" ht="12.75">
      <c r="A24" s="42">
        <v>19</v>
      </c>
      <c r="B24" s="10" t="s">
        <v>98</v>
      </c>
      <c r="C24" s="10" t="s">
        <v>22</v>
      </c>
      <c r="D24" s="10" t="s">
        <v>157</v>
      </c>
      <c r="E24" s="10" t="s">
        <v>65</v>
      </c>
      <c r="F24" s="4">
        <v>26</v>
      </c>
      <c r="G24" s="4">
        <v>30</v>
      </c>
      <c r="H24" s="15"/>
      <c r="I24" s="4">
        <v>35</v>
      </c>
      <c r="J24" s="15"/>
      <c r="K24" s="4">
        <f t="shared" si="0"/>
        <v>91</v>
      </c>
      <c r="L24" s="4">
        <f t="shared" si="1"/>
        <v>91</v>
      </c>
      <c r="M24" s="4">
        <v>19</v>
      </c>
      <c r="N24" s="53"/>
    </row>
    <row r="25" spans="1:14" ht="12.75">
      <c r="A25" s="42">
        <v>20</v>
      </c>
      <c r="B25" s="10" t="s">
        <v>38</v>
      </c>
      <c r="C25" s="10" t="s">
        <v>22</v>
      </c>
      <c r="D25" s="10" t="s">
        <v>153</v>
      </c>
      <c r="E25" s="10" t="s">
        <v>77</v>
      </c>
      <c r="F25" s="4">
        <v>48</v>
      </c>
      <c r="G25" s="15"/>
      <c r="H25" s="15"/>
      <c r="I25" s="4">
        <v>41</v>
      </c>
      <c r="J25" s="15"/>
      <c r="K25" s="4">
        <f t="shared" si="0"/>
        <v>89</v>
      </c>
      <c r="L25" s="4">
        <f t="shared" si="1"/>
        <v>89</v>
      </c>
      <c r="M25" s="4">
        <v>20</v>
      </c>
      <c r="N25" s="53"/>
    </row>
    <row r="26" spans="1:14" ht="12.75">
      <c r="A26" s="42">
        <v>21</v>
      </c>
      <c r="B26" s="10" t="s">
        <v>53</v>
      </c>
      <c r="C26" s="10" t="s">
        <v>22</v>
      </c>
      <c r="D26" s="10" t="s">
        <v>133</v>
      </c>
      <c r="E26" s="10" t="s">
        <v>84</v>
      </c>
      <c r="F26" s="4">
        <v>68</v>
      </c>
      <c r="G26" s="4" t="s">
        <v>187</v>
      </c>
      <c r="H26" s="15"/>
      <c r="I26" s="15"/>
      <c r="J26" s="15"/>
      <c r="K26" s="4">
        <f t="shared" si="0"/>
        <v>68</v>
      </c>
      <c r="L26" s="4">
        <f t="shared" si="1"/>
        <v>68</v>
      </c>
      <c r="M26" s="4">
        <v>21</v>
      </c>
      <c r="N26" s="53"/>
    </row>
    <row r="27" spans="1:14" ht="12.75">
      <c r="A27" s="42">
        <v>22</v>
      </c>
      <c r="B27" s="10" t="s">
        <v>188</v>
      </c>
      <c r="C27" s="10" t="s">
        <v>22</v>
      </c>
      <c r="D27" s="10" t="s">
        <v>175</v>
      </c>
      <c r="E27" s="10" t="s">
        <v>85</v>
      </c>
      <c r="F27" s="15"/>
      <c r="G27" s="4">
        <v>63</v>
      </c>
      <c r="H27" s="15"/>
      <c r="I27" s="15"/>
      <c r="J27" s="15"/>
      <c r="K27" s="4">
        <f t="shared" si="0"/>
        <v>63</v>
      </c>
      <c r="L27" s="4">
        <f t="shared" si="1"/>
        <v>63</v>
      </c>
      <c r="M27" s="4">
        <v>22</v>
      </c>
      <c r="N27" s="53"/>
    </row>
    <row r="28" spans="1:14" ht="12.75">
      <c r="A28" s="42">
        <v>23</v>
      </c>
      <c r="B28" s="10" t="s">
        <v>215</v>
      </c>
      <c r="C28" s="10" t="s">
        <v>42</v>
      </c>
      <c r="D28" s="10" t="s">
        <v>229</v>
      </c>
      <c r="E28" s="19" t="s">
        <v>246</v>
      </c>
      <c r="F28" s="15"/>
      <c r="G28" s="4">
        <v>0</v>
      </c>
      <c r="H28" s="13">
        <v>22</v>
      </c>
      <c r="I28" s="18">
        <v>37</v>
      </c>
      <c r="J28" s="15"/>
      <c r="K28" s="4">
        <f t="shared" si="0"/>
        <v>59</v>
      </c>
      <c r="L28" s="4">
        <f t="shared" si="1"/>
        <v>59</v>
      </c>
      <c r="M28" s="4">
        <v>23</v>
      </c>
      <c r="N28" s="53"/>
    </row>
    <row r="29" spans="1:14" ht="12.75">
      <c r="A29" s="42">
        <v>24</v>
      </c>
      <c r="B29" s="10" t="s">
        <v>28</v>
      </c>
      <c r="C29" s="10" t="s">
        <v>29</v>
      </c>
      <c r="D29" s="10" t="s">
        <v>152</v>
      </c>
      <c r="E29" s="10" t="s">
        <v>49</v>
      </c>
      <c r="F29" s="4">
        <v>57</v>
      </c>
      <c r="G29" s="15"/>
      <c r="H29" s="15"/>
      <c r="I29" s="15"/>
      <c r="J29" s="15"/>
      <c r="K29" s="4">
        <f t="shared" si="0"/>
        <v>57</v>
      </c>
      <c r="L29" s="4">
        <f t="shared" si="1"/>
        <v>57</v>
      </c>
      <c r="M29" s="4">
        <v>24</v>
      </c>
      <c r="N29" s="53"/>
    </row>
    <row r="30" spans="1:14" ht="12.75">
      <c r="A30" s="42">
        <v>25</v>
      </c>
      <c r="B30" s="10" t="s">
        <v>33</v>
      </c>
      <c r="C30" s="10" t="s">
        <v>55</v>
      </c>
      <c r="D30" s="10" t="s">
        <v>158</v>
      </c>
      <c r="E30" s="10" t="s">
        <v>34</v>
      </c>
      <c r="F30" s="4">
        <v>24</v>
      </c>
      <c r="G30" s="15"/>
      <c r="H30" s="15"/>
      <c r="I30" s="4">
        <v>33</v>
      </c>
      <c r="J30" s="15"/>
      <c r="K30" s="4">
        <f t="shared" si="0"/>
        <v>57</v>
      </c>
      <c r="L30" s="4">
        <f t="shared" si="1"/>
        <v>57</v>
      </c>
      <c r="M30" s="4">
        <v>25</v>
      </c>
      <c r="N30" s="53"/>
    </row>
    <row r="31" spans="1:14" ht="12.75">
      <c r="A31" s="42">
        <v>26</v>
      </c>
      <c r="B31" s="10" t="s">
        <v>210</v>
      </c>
      <c r="C31" s="10" t="s">
        <v>22</v>
      </c>
      <c r="D31" s="10" t="s">
        <v>230</v>
      </c>
      <c r="E31" s="10" t="s">
        <v>201</v>
      </c>
      <c r="F31" s="15"/>
      <c r="G31" s="15"/>
      <c r="H31" s="4">
        <v>18</v>
      </c>
      <c r="I31" s="15"/>
      <c r="J31" s="4">
        <v>37</v>
      </c>
      <c r="K31" s="4">
        <f t="shared" si="0"/>
        <v>55</v>
      </c>
      <c r="L31" s="4">
        <f t="shared" si="1"/>
        <v>55</v>
      </c>
      <c r="M31" s="4">
        <v>26</v>
      </c>
      <c r="N31" s="53"/>
    </row>
    <row r="32" spans="1:14" ht="12.75">
      <c r="A32" s="42">
        <v>27</v>
      </c>
      <c r="B32" s="10" t="s">
        <v>216</v>
      </c>
      <c r="C32" s="10" t="s">
        <v>217</v>
      </c>
      <c r="D32" s="10" t="s">
        <v>227</v>
      </c>
      <c r="E32" s="10" t="s">
        <v>77</v>
      </c>
      <c r="F32" s="15"/>
      <c r="G32" s="15"/>
      <c r="H32" s="4">
        <v>48</v>
      </c>
      <c r="I32" s="4" t="s">
        <v>187</v>
      </c>
      <c r="J32" s="4" t="s">
        <v>187</v>
      </c>
      <c r="K32" s="4">
        <f t="shared" si="0"/>
        <v>48</v>
      </c>
      <c r="L32" s="4">
        <f t="shared" si="1"/>
        <v>48</v>
      </c>
      <c r="M32" s="4">
        <v>27</v>
      </c>
      <c r="N32" s="53"/>
    </row>
    <row r="33" spans="1:14" ht="12.75">
      <c r="A33" s="42">
        <v>28</v>
      </c>
      <c r="B33" s="10" t="s">
        <v>276</v>
      </c>
      <c r="C33" s="10" t="s">
        <v>22</v>
      </c>
      <c r="D33" s="10" t="s">
        <v>313</v>
      </c>
      <c r="E33" s="10" t="s">
        <v>267</v>
      </c>
      <c r="F33" s="15"/>
      <c r="G33" s="15"/>
      <c r="H33" s="15"/>
      <c r="I33" s="15"/>
      <c r="J33" s="4">
        <v>42</v>
      </c>
      <c r="K33" s="4">
        <f t="shared" si="0"/>
        <v>42</v>
      </c>
      <c r="L33" s="4">
        <f t="shared" si="1"/>
        <v>42</v>
      </c>
      <c r="M33" s="4">
        <v>28</v>
      </c>
      <c r="N33" s="53"/>
    </row>
    <row r="34" spans="1:14" ht="12.75">
      <c r="A34" s="42">
        <v>29</v>
      </c>
      <c r="B34" s="10" t="s">
        <v>94</v>
      </c>
      <c r="C34" s="10" t="s">
        <v>50</v>
      </c>
      <c r="D34" s="10" t="s">
        <v>154</v>
      </c>
      <c r="E34" s="10" t="s">
        <v>72</v>
      </c>
      <c r="F34" s="4">
        <v>38</v>
      </c>
      <c r="G34" s="15"/>
      <c r="H34" s="15"/>
      <c r="I34" s="15"/>
      <c r="J34" s="15"/>
      <c r="K34" s="4">
        <f t="shared" si="0"/>
        <v>38</v>
      </c>
      <c r="L34" s="4">
        <f t="shared" si="1"/>
        <v>38</v>
      </c>
      <c r="M34" s="4">
        <v>29</v>
      </c>
      <c r="N34" s="53"/>
    </row>
    <row r="35" spans="1:14" ht="12.75">
      <c r="A35" s="42">
        <v>30</v>
      </c>
      <c r="B35" s="10" t="s">
        <v>211</v>
      </c>
      <c r="C35" s="10" t="s">
        <v>22</v>
      </c>
      <c r="D35" s="10" t="s">
        <v>228</v>
      </c>
      <c r="E35" s="10" t="s">
        <v>205</v>
      </c>
      <c r="F35" s="15"/>
      <c r="G35" s="15"/>
      <c r="H35" s="4">
        <v>38</v>
      </c>
      <c r="I35" s="15"/>
      <c r="J35" s="15"/>
      <c r="K35" s="4">
        <f t="shared" si="0"/>
        <v>38</v>
      </c>
      <c r="L35" s="4">
        <f t="shared" si="1"/>
        <v>38</v>
      </c>
      <c r="M35" s="4">
        <v>29</v>
      </c>
      <c r="N35" s="53"/>
    </row>
    <row r="36" spans="1:14" ht="12.75">
      <c r="A36" s="42">
        <v>31</v>
      </c>
      <c r="B36" s="10" t="s">
        <v>95</v>
      </c>
      <c r="C36" s="10" t="s">
        <v>22</v>
      </c>
      <c r="D36" s="10" t="s">
        <v>155</v>
      </c>
      <c r="E36" s="10" t="s">
        <v>70</v>
      </c>
      <c r="F36" s="4">
        <v>34</v>
      </c>
      <c r="G36" s="15"/>
      <c r="H36" s="15"/>
      <c r="I36" s="15"/>
      <c r="J36" s="15"/>
      <c r="K36" s="4">
        <f t="shared" si="0"/>
        <v>34</v>
      </c>
      <c r="L36" s="4">
        <f t="shared" si="1"/>
        <v>34</v>
      </c>
      <c r="M36" s="4">
        <v>31</v>
      </c>
      <c r="N36" s="53"/>
    </row>
    <row r="37" spans="1:14" ht="12.75">
      <c r="A37" s="42">
        <v>32</v>
      </c>
      <c r="B37" s="10" t="s">
        <v>171</v>
      </c>
      <c r="C37" s="10" t="s">
        <v>22</v>
      </c>
      <c r="D37" s="10" t="s">
        <v>172</v>
      </c>
      <c r="E37" s="10" t="s">
        <v>77</v>
      </c>
      <c r="F37" s="15"/>
      <c r="G37" s="4">
        <v>32</v>
      </c>
      <c r="H37" s="15"/>
      <c r="I37" s="4" t="s">
        <v>187</v>
      </c>
      <c r="J37" s="15"/>
      <c r="K37" s="4">
        <f t="shared" si="0"/>
        <v>32</v>
      </c>
      <c r="L37" s="4">
        <f t="shared" si="1"/>
        <v>32</v>
      </c>
      <c r="M37" s="4">
        <v>32</v>
      </c>
      <c r="N37" s="53"/>
    </row>
    <row r="38" spans="1:14" ht="12.75">
      <c r="A38" s="42">
        <v>33</v>
      </c>
      <c r="B38" s="10" t="s">
        <v>96</v>
      </c>
      <c r="C38" s="10" t="s">
        <v>22</v>
      </c>
      <c r="D38" s="10" t="s">
        <v>140</v>
      </c>
      <c r="E38" s="10" t="s">
        <v>68</v>
      </c>
      <c r="F38" s="4">
        <v>31</v>
      </c>
      <c r="G38" s="15"/>
      <c r="H38" s="15"/>
      <c r="I38" s="15"/>
      <c r="J38" s="15"/>
      <c r="K38" s="4">
        <f t="shared" si="0"/>
        <v>31</v>
      </c>
      <c r="L38" s="4">
        <f t="shared" si="1"/>
        <v>31</v>
      </c>
      <c r="M38" s="4">
        <v>33</v>
      </c>
      <c r="N38" s="53"/>
    </row>
    <row r="39" spans="1:14" ht="12.75">
      <c r="A39" s="42">
        <v>34</v>
      </c>
      <c r="B39" s="10" t="s">
        <v>274</v>
      </c>
      <c r="C39" s="10" t="s">
        <v>22</v>
      </c>
      <c r="D39" s="10" t="s">
        <v>316</v>
      </c>
      <c r="E39" s="10" t="s">
        <v>261</v>
      </c>
      <c r="F39" s="15"/>
      <c r="G39" s="15"/>
      <c r="H39" s="15"/>
      <c r="I39" s="15"/>
      <c r="J39" s="4">
        <v>30</v>
      </c>
      <c r="K39" s="4">
        <f t="shared" si="0"/>
        <v>30</v>
      </c>
      <c r="L39" s="4">
        <f t="shared" si="1"/>
        <v>30</v>
      </c>
      <c r="M39" s="4">
        <v>34</v>
      </c>
      <c r="N39" s="53"/>
    </row>
    <row r="40" spans="1:14" ht="12.75">
      <c r="A40" s="42">
        <v>35</v>
      </c>
      <c r="B40" s="10" t="s">
        <v>100</v>
      </c>
      <c r="C40" s="10" t="s">
        <v>22</v>
      </c>
      <c r="D40" s="10" t="s">
        <v>141</v>
      </c>
      <c r="E40" s="10" t="s">
        <v>279</v>
      </c>
      <c r="F40" s="4">
        <v>9</v>
      </c>
      <c r="G40" s="15"/>
      <c r="H40" s="15"/>
      <c r="I40" s="4" t="s">
        <v>187</v>
      </c>
      <c r="J40" s="13">
        <v>19</v>
      </c>
      <c r="K40" s="4">
        <f t="shared" si="0"/>
        <v>28</v>
      </c>
      <c r="L40" s="4">
        <f t="shared" si="1"/>
        <v>28</v>
      </c>
      <c r="M40" s="4">
        <v>35</v>
      </c>
      <c r="N40" s="53"/>
    </row>
    <row r="41" spans="1:14" ht="12.75">
      <c r="A41" s="42">
        <v>36</v>
      </c>
      <c r="B41" s="10" t="s">
        <v>97</v>
      </c>
      <c r="C41" s="10" t="s">
        <v>22</v>
      </c>
      <c r="D41" s="10" t="s">
        <v>156</v>
      </c>
      <c r="E41" s="10" t="s">
        <v>67</v>
      </c>
      <c r="F41" s="4">
        <v>27</v>
      </c>
      <c r="G41" s="15"/>
      <c r="H41" s="15"/>
      <c r="I41" s="15"/>
      <c r="J41" s="15"/>
      <c r="K41" s="4">
        <f t="shared" si="0"/>
        <v>27</v>
      </c>
      <c r="L41" s="4">
        <f t="shared" si="1"/>
        <v>27</v>
      </c>
      <c r="M41" s="4">
        <v>36</v>
      </c>
      <c r="N41" s="53"/>
    </row>
    <row r="42" spans="1:14" ht="12.75">
      <c r="A42" s="42">
        <v>37</v>
      </c>
      <c r="B42" s="10" t="s">
        <v>65</v>
      </c>
      <c r="C42" s="10" t="s">
        <v>22</v>
      </c>
      <c r="D42" s="10" t="s">
        <v>124</v>
      </c>
      <c r="E42" s="10" t="s">
        <v>252</v>
      </c>
      <c r="F42" s="4" t="s">
        <v>307</v>
      </c>
      <c r="G42" s="4" t="s">
        <v>307</v>
      </c>
      <c r="H42" s="15"/>
      <c r="I42" s="4" t="s">
        <v>307</v>
      </c>
      <c r="J42" s="4">
        <v>26</v>
      </c>
      <c r="K42" s="4">
        <f t="shared" si="0"/>
        <v>26</v>
      </c>
      <c r="L42" s="4">
        <f t="shared" si="1"/>
        <v>26</v>
      </c>
      <c r="M42" s="4">
        <v>37</v>
      </c>
      <c r="N42" s="53"/>
    </row>
    <row r="43" spans="1:14" ht="12.75">
      <c r="A43" s="42">
        <v>38</v>
      </c>
      <c r="B43" s="10" t="s">
        <v>209</v>
      </c>
      <c r="C43" s="10" t="s">
        <v>22</v>
      </c>
      <c r="D43" s="10" t="s">
        <v>231</v>
      </c>
      <c r="E43" s="10" t="s">
        <v>199</v>
      </c>
      <c r="F43" s="15"/>
      <c r="G43" s="15"/>
      <c r="H43" s="4">
        <v>14</v>
      </c>
      <c r="I43" s="15"/>
      <c r="J43" s="4">
        <v>12</v>
      </c>
      <c r="K43" s="4">
        <f t="shared" si="0"/>
        <v>26</v>
      </c>
      <c r="L43" s="4">
        <f t="shared" si="1"/>
        <v>26</v>
      </c>
      <c r="M43" s="4">
        <v>38</v>
      </c>
      <c r="N43" s="53"/>
    </row>
    <row r="44" spans="1:14" ht="12.75">
      <c r="A44" s="42">
        <v>39</v>
      </c>
      <c r="B44" s="10" t="s">
        <v>273</v>
      </c>
      <c r="C44" s="10" t="s">
        <v>314</v>
      </c>
      <c r="D44" s="10" t="s">
        <v>315</v>
      </c>
      <c r="E44" s="10" t="s">
        <v>260</v>
      </c>
      <c r="F44" s="15"/>
      <c r="G44" s="15"/>
      <c r="H44" s="15"/>
      <c r="I44" s="15"/>
      <c r="J44" s="4">
        <v>24</v>
      </c>
      <c r="K44" s="4">
        <f t="shared" si="0"/>
        <v>24</v>
      </c>
      <c r="L44" s="4">
        <f t="shared" si="1"/>
        <v>24</v>
      </c>
      <c r="M44" s="4">
        <v>39</v>
      </c>
      <c r="N44" s="53"/>
    </row>
    <row r="45" spans="1:14" ht="12.75">
      <c r="A45" s="42">
        <v>40</v>
      </c>
      <c r="B45" s="10" t="s">
        <v>101</v>
      </c>
      <c r="C45" s="10" t="s">
        <v>22</v>
      </c>
      <c r="D45" s="10" t="s">
        <v>159</v>
      </c>
      <c r="E45" s="10" t="s">
        <v>37</v>
      </c>
      <c r="F45" s="4">
        <v>8</v>
      </c>
      <c r="G45" s="4">
        <v>14</v>
      </c>
      <c r="H45" s="15"/>
      <c r="I45" s="15"/>
      <c r="J45" s="15"/>
      <c r="K45" s="4">
        <f t="shared" si="0"/>
        <v>22</v>
      </c>
      <c r="L45" s="4">
        <f t="shared" si="1"/>
        <v>22</v>
      </c>
      <c r="M45" s="4">
        <v>40</v>
      </c>
      <c r="N45" s="53"/>
    </row>
    <row r="46" spans="1:14" ht="12.75">
      <c r="A46" s="42">
        <v>41</v>
      </c>
      <c r="B46" s="10" t="s">
        <v>275</v>
      </c>
      <c r="C46" s="10" t="s">
        <v>22</v>
      </c>
      <c r="D46" s="10" t="s">
        <v>312</v>
      </c>
      <c r="E46" s="10" t="s">
        <v>266</v>
      </c>
      <c r="F46" s="15"/>
      <c r="G46" s="15"/>
      <c r="H46" s="15"/>
      <c r="I46" s="15"/>
      <c r="J46" s="4">
        <v>21</v>
      </c>
      <c r="K46" s="4">
        <f t="shared" si="0"/>
        <v>21</v>
      </c>
      <c r="L46" s="4">
        <f t="shared" si="1"/>
        <v>21</v>
      </c>
      <c r="M46" s="4">
        <v>41</v>
      </c>
      <c r="N46" s="53"/>
    </row>
    <row r="47" spans="1:14" ht="12.75">
      <c r="A47" s="42">
        <v>42</v>
      </c>
      <c r="B47" s="10" t="s">
        <v>282</v>
      </c>
      <c r="C47" s="10" t="s">
        <v>22</v>
      </c>
      <c r="D47" s="10" t="s">
        <v>317</v>
      </c>
      <c r="E47" s="10" t="s">
        <v>268</v>
      </c>
      <c r="F47" s="15"/>
      <c r="G47" s="15"/>
      <c r="H47" s="15"/>
      <c r="I47" s="15"/>
      <c r="J47" s="4">
        <v>17</v>
      </c>
      <c r="K47" s="4">
        <f t="shared" si="0"/>
        <v>17</v>
      </c>
      <c r="L47" s="4">
        <f t="shared" si="1"/>
        <v>17</v>
      </c>
      <c r="M47" s="4">
        <v>42</v>
      </c>
      <c r="N47" s="53"/>
    </row>
    <row r="48" spans="1:14" ht="12.75">
      <c r="A48" s="42">
        <v>43</v>
      </c>
      <c r="B48" s="10" t="s">
        <v>281</v>
      </c>
      <c r="C48" s="10" t="s">
        <v>22</v>
      </c>
      <c r="D48" s="10" t="s">
        <v>319</v>
      </c>
      <c r="E48" s="10" t="s">
        <v>31</v>
      </c>
      <c r="F48" s="15"/>
      <c r="G48" s="15"/>
      <c r="H48" s="15"/>
      <c r="I48" s="15"/>
      <c r="J48" s="4">
        <v>15</v>
      </c>
      <c r="K48" s="4">
        <f t="shared" si="0"/>
        <v>15</v>
      </c>
      <c r="L48" s="4">
        <f t="shared" si="1"/>
        <v>15</v>
      </c>
      <c r="M48" s="4">
        <v>43</v>
      </c>
      <c r="N48" s="53"/>
    </row>
    <row r="49" spans="1:14" ht="12.75">
      <c r="A49" s="42">
        <v>44</v>
      </c>
      <c r="B49" s="10" t="s">
        <v>270</v>
      </c>
      <c r="C49" s="10" t="s">
        <v>251</v>
      </c>
      <c r="D49" s="10" t="s">
        <v>306</v>
      </c>
      <c r="E49" s="10" t="s">
        <v>250</v>
      </c>
      <c r="F49" s="15"/>
      <c r="G49" s="15"/>
      <c r="H49" s="15"/>
      <c r="I49" s="15"/>
      <c r="J49" s="4">
        <v>14</v>
      </c>
      <c r="K49" s="4">
        <f t="shared" si="0"/>
        <v>14</v>
      </c>
      <c r="L49" s="4">
        <f t="shared" si="1"/>
        <v>14</v>
      </c>
      <c r="M49" s="4">
        <v>44</v>
      </c>
      <c r="N49" s="53"/>
    </row>
    <row r="50" spans="1:14" ht="12.75">
      <c r="A50" s="42">
        <v>45</v>
      </c>
      <c r="B50" s="10" t="s">
        <v>102</v>
      </c>
      <c r="C50" s="10" t="s">
        <v>22</v>
      </c>
      <c r="D50" s="10" t="s">
        <v>142</v>
      </c>
      <c r="E50" s="10" t="s">
        <v>62</v>
      </c>
      <c r="F50" s="4">
        <v>4</v>
      </c>
      <c r="G50" s="15"/>
      <c r="H50" s="15"/>
      <c r="I50" s="15"/>
      <c r="J50" s="15"/>
      <c r="K50" s="4">
        <f t="shared" si="0"/>
        <v>4</v>
      </c>
      <c r="L50" s="4">
        <f t="shared" si="1"/>
        <v>4</v>
      </c>
      <c r="M50" s="4">
        <v>45</v>
      </c>
      <c r="N50" s="53"/>
    </row>
    <row r="51" spans="1:14" ht="12.75">
      <c r="A51" s="42">
        <v>46</v>
      </c>
      <c r="B51" s="10" t="s">
        <v>271</v>
      </c>
      <c r="C51" s="10" t="s">
        <v>251</v>
      </c>
      <c r="D51" s="10" t="s">
        <v>309</v>
      </c>
      <c r="E51" s="10" t="s">
        <v>255</v>
      </c>
      <c r="F51" s="15"/>
      <c r="G51" s="15"/>
      <c r="H51" s="15"/>
      <c r="I51" s="15"/>
      <c r="J51" s="4">
        <v>4</v>
      </c>
      <c r="K51" s="4">
        <f t="shared" si="0"/>
        <v>4</v>
      </c>
      <c r="L51" s="4">
        <f t="shared" si="1"/>
        <v>4</v>
      </c>
      <c r="M51" s="4">
        <v>45</v>
      </c>
      <c r="N51" s="53"/>
    </row>
    <row r="52" spans="1:14" ht="13.5" thickBot="1">
      <c r="A52" s="44">
        <v>47</v>
      </c>
      <c r="B52" s="45" t="s">
        <v>208</v>
      </c>
      <c r="C52" s="45" t="s">
        <v>22</v>
      </c>
      <c r="D52" s="45" t="s">
        <v>232</v>
      </c>
      <c r="E52" s="45" t="s">
        <v>195</v>
      </c>
      <c r="F52" s="46"/>
      <c r="G52" s="46"/>
      <c r="H52" s="47">
        <v>0</v>
      </c>
      <c r="I52" s="46"/>
      <c r="J52" s="46"/>
      <c r="K52" s="47">
        <f t="shared" si="0"/>
        <v>0</v>
      </c>
      <c r="L52" s="47">
        <f t="shared" si="1"/>
        <v>0</v>
      </c>
      <c r="M52" s="47" t="s">
        <v>185</v>
      </c>
      <c r="N52" s="54"/>
    </row>
    <row r="53" spans="1:14" ht="12.75">
      <c r="A53" s="14"/>
      <c r="B53" s="12"/>
      <c r="C53" s="12"/>
      <c r="D53" s="12"/>
      <c r="E53" s="12"/>
      <c r="F53" s="14"/>
      <c r="G53" s="20"/>
      <c r="H53" s="21"/>
      <c r="I53" s="14"/>
      <c r="J53" s="14"/>
      <c r="K53" s="14"/>
      <c r="L53" s="14"/>
      <c r="M53" s="14"/>
      <c r="N53" s="12"/>
    </row>
    <row r="54" spans="1:13" s="12" customFormat="1" ht="12.75">
      <c r="A54" s="14"/>
      <c r="F54" s="14"/>
      <c r="G54" s="20"/>
      <c r="H54" s="21"/>
      <c r="I54" s="14"/>
      <c r="J54" s="14"/>
      <c r="K54" s="14"/>
      <c r="L54" s="14"/>
      <c r="M54" s="14"/>
    </row>
    <row r="55" spans="1:13" s="12" customFormat="1" ht="12.75">
      <c r="A55" s="14"/>
      <c r="F55" s="14"/>
      <c r="G55" s="14"/>
      <c r="H55" s="14"/>
      <c r="I55" s="14"/>
      <c r="J55" s="14"/>
      <c r="K55" s="14"/>
      <c r="L55" s="14"/>
      <c r="M55" s="14"/>
    </row>
    <row r="56" spans="1:13" s="12" customFormat="1" ht="12.75">
      <c r="A56" s="14"/>
      <c r="B56" s="12" t="s">
        <v>160</v>
      </c>
      <c r="F56" s="37" t="s">
        <v>161</v>
      </c>
      <c r="G56" s="14"/>
      <c r="H56" s="14"/>
      <c r="I56" s="14"/>
      <c r="J56" s="14"/>
      <c r="K56" s="14"/>
      <c r="L56" s="14"/>
      <c r="M56" s="14"/>
    </row>
    <row r="57" spans="1:13" s="12" customFormat="1" ht="12.75">
      <c r="A57" s="14"/>
      <c r="F57" s="37" t="s">
        <v>162</v>
      </c>
      <c r="G57" s="14"/>
      <c r="H57" s="14"/>
      <c r="I57" s="14"/>
      <c r="J57" s="14"/>
      <c r="K57" s="14"/>
      <c r="L57" s="14"/>
      <c r="M57" s="14"/>
    </row>
    <row r="58" spans="1:13" s="12" customFormat="1" ht="12.75">
      <c r="A58" s="14"/>
      <c r="M58" s="14"/>
    </row>
    <row r="59" spans="1:13" s="12" customFormat="1" ht="12.75">
      <c r="A59" s="14"/>
      <c r="M59" s="14"/>
    </row>
    <row r="60" spans="1:13" s="12" customFormat="1" ht="12.75">
      <c r="A60" s="14"/>
      <c r="M60" s="14"/>
    </row>
    <row r="61" spans="1:13" s="12" customFormat="1" ht="12.75">
      <c r="A61" s="14"/>
      <c r="M61" s="14"/>
    </row>
    <row r="62" spans="1:13" s="12" customFormat="1" ht="12.75">
      <c r="A62" s="14"/>
      <c r="M62" s="14"/>
    </row>
    <row r="63" spans="1:13" s="12" customFormat="1" ht="12.75">
      <c r="A63" s="14"/>
      <c r="M63" s="14"/>
    </row>
    <row r="64" spans="1:13" s="12" customFormat="1" ht="12.75">
      <c r="A64" s="14"/>
      <c r="M64" s="14"/>
    </row>
    <row r="65" spans="1:13" s="12" customFormat="1" ht="12.75">
      <c r="A65" s="14"/>
      <c r="M65" s="14"/>
    </row>
    <row r="66" spans="1:13" s="12" customFormat="1" ht="12.75">
      <c r="A66" s="14"/>
      <c r="M66" s="14"/>
    </row>
    <row r="67" spans="1:13" s="12" customFormat="1" ht="12.75">
      <c r="A67" s="14"/>
      <c r="M67" s="14"/>
    </row>
    <row r="68" spans="1:13" s="12" customFormat="1" ht="12.75">
      <c r="A68" s="14"/>
      <c r="M68" s="14"/>
    </row>
    <row r="69" spans="1:13" s="12" customFormat="1" ht="12.75">
      <c r="A69" s="14"/>
      <c r="M69" s="14"/>
    </row>
    <row r="70" spans="1:13" s="12" customFormat="1" ht="12.75">
      <c r="A70" s="14"/>
      <c r="M70" s="14"/>
    </row>
    <row r="71" spans="1:13" s="12" customFormat="1" ht="12.75">
      <c r="A71" s="14"/>
      <c r="M71" s="14"/>
    </row>
    <row r="72" spans="1:13" s="12" customFormat="1" ht="12.75">
      <c r="A72" s="14"/>
      <c r="M72" s="14"/>
    </row>
    <row r="73" spans="1:13" s="12" customFormat="1" ht="12.75">
      <c r="A73" s="14"/>
      <c r="M73" s="14"/>
    </row>
    <row r="74" spans="1:13" s="12" customFormat="1" ht="12.75">
      <c r="A74" s="14"/>
      <c r="M74" s="14"/>
    </row>
    <row r="75" spans="1:13" s="12" customFormat="1" ht="12.75">
      <c r="A75" s="14"/>
      <c r="M75" s="14"/>
    </row>
    <row r="76" spans="1:13" s="12" customFormat="1" ht="12.75">
      <c r="A76" s="14"/>
      <c r="M76" s="14"/>
    </row>
    <row r="77" spans="1:13" s="12" customFormat="1" ht="12.75">
      <c r="A77" s="14"/>
      <c r="M77" s="14"/>
    </row>
    <row r="78" spans="1:13" s="12" customFormat="1" ht="12.75">
      <c r="A78" s="14"/>
      <c r="M78" s="14"/>
    </row>
    <row r="79" spans="1:13" s="12" customFormat="1" ht="12.75">
      <c r="A79" s="14"/>
      <c r="M79" s="14"/>
    </row>
    <row r="80" spans="1:13" s="12" customFormat="1" ht="12.75">
      <c r="A80" s="14"/>
      <c r="M80" s="14"/>
    </row>
    <row r="81" spans="1:13" s="12" customFormat="1" ht="12.75">
      <c r="A81" s="14"/>
      <c r="M81" s="14"/>
    </row>
    <row r="82" spans="1:13" s="12" customFormat="1" ht="12.75">
      <c r="A82" s="14"/>
      <c r="M82" s="14"/>
    </row>
    <row r="83" spans="1:13" s="12" customFormat="1" ht="12.75">
      <c r="A83" s="14"/>
      <c r="M83" s="14"/>
    </row>
    <row r="84" spans="1:13" s="12" customFormat="1" ht="12.75">
      <c r="A84" s="14"/>
      <c r="M84" s="14"/>
    </row>
    <row r="85" spans="1:13" s="12" customFormat="1" ht="12.75">
      <c r="A85" s="14"/>
      <c r="M85" s="14"/>
    </row>
    <row r="86" spans="1:13" s="12" customFormat="1" ht="12.75">
      <c r="A86" s="14"/>
      <c r="M86" s="14"/>
    </row>
    <row r="87" spans="1:13" s="12" customFormat="1" ht="12.75">
      <c r="A87" s="14"/>
      <c r="M87" s="14"/>
    </row>
    <row r="88" spans="1:13" s="12" customFormat="1" ht="12.75">
      <c r="A88" s="14"/>
      <c r="M88" s="14"/>
    </row>
    <row r="89" spans="1:13" s="12" customFormat="1" ht="12.75">
      <c r="A89" s="14"/>
      <c r="M89" s="14"/>
    </row>
  </sheetData>
  <mergeCells count="4">
    <mergeCell ref="A5:E5"/>
    <mergeCell ref="A4:E4"/>
    <mergeCell ref="A2:E2"/>
    <mergeCell ref="K2:M2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M2" sqref="M2"/>
    </sheetView>
  </sheetViews>
  <sheetFormatPr defaultColWidth="9.33203125" defaultRowHeight="12.75"/>
  <cols>
    <col min="1" max="1" width="6.66015625" style="2" customWidth="1"/>
    <col min="2" max="2" width="35.16015625" style="0" customWidth="1"/>
    <col min="3" max="3" width="24.16015625" style="0" customWidth="1"/>
    <col min="4" max="11" width="7.66015625" style="2" customWidth="1"/>
  </cols>
  <sheetData>
    <row r="1" spans="1:12" s="29" customFormat="1" ht="19.5" thickBot="1">
      <c r="A1" s="28" t="s">
        <v>57</v>
      </c>
      <c r="E1" s="30"/>
      <c r="F1" s="30"/>
      <c r="G1" s="30"/>
      <c r="H1" s="30"/>
      <c r="I1" s="30"/>
      <c r="J1" s="30"/>
      <c r="K1" s="30"/>
      <c r="L1" s="30"/>
    </row>
    <row r="2" spans="1:11" ht="15.75">
      <c r="A2" s="58" t="s">
        <v>324</v>
      </c>
      <c r="B2" s="59"/>
      <c r="C2" s="59"/>
      <c r="D2" s="38" t="s">
        <v>9</v>
      </c>
      <c r="E2" s="38" t="s">
        <v>10</v>
      </c>
      <c r="F2" s="38" t="s">
        <v>11</v>
      </c>
      <c r="G2" s="38" t="s">
        <v>12</v>
      </c>
      <c r="H2" s="38" t="s">
        <v>13</v>
      </c>
      <c r="I2" s="60" t="s">
        <v>325</v>
      </c>
      <c r="J2" s="60"/>
      <c r="K2" s="61"/>
    </row>
    <row r="3" spans="1:11" s="1" customFormat="1" ht="32.25" customHeight="1">
      <c r="A3" s="40" t="s">
        <v>0</v>
      </c>
      <c r="B3" s="5" t="s">
        <v>15</v>
      </c>
      <c r="C3" s="5" t="s">
        <v>18</v>
      </c>
      <c r="D3" s="6" t="s">
        <v>3</v>
      </c>
      <c r="E3" s="7" t="s">
        <v>59</v>
      </c>
      <c r="F3" s="7" t="s">
        <v>4</v>
      </c>
      <c r="G3" s="7" t="s">
        <v>164</v>
      </c>
      <c r="H3" s="7" t="s">
        <v>5</v>
      </c>
      <c r="I3" s="8" t="s">
        <v>6</v>
      </c>
      <c r="J3" s="8" t="s">
        <v>60</v>
      </c>
      <c r="K3" s="50" t="s">
        <v>7</v>
      </c>
    </row>
    <row r="4" spans="1:11" ht="12.75">
      <c r="A4" s="56"/>
      <c r="B4" s="57"/>
      <c r="C4" s="57"/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/>
      <c r="J4" s="4"/>
      <c r="K4" s="43"/>
    </row>
    <row r="5" spans="1:11" ht="12.75">
      <c r="A5" s="56" t="s">
        <v>14</v>
      </c>
      <c r="B5" s="57"/>
      <c r="C5" s="57"/>
      <c r="D5" s="9">
        <v>11</v>
      </c>
      <c r="E5" s="9">
        <v>9</v>
      </c>
      <c r="F5" s="9">
        <v>4</v>
      </c>
      <c r="G5" s="9">
        <v>9</v>
      </c>
      <c r="H5" s="9">
        <v>7</v>
      </c>
      <c r="I5" s="4"/>
      <c r="J5" s="4"/>
      <c r="K5" s="43"/>
    </row>
    <row r="6" spans="1:11" ht="12.75">
      <c r="A6" s="42">
        <v>1</v>
      </c>
      <c r="B6" s="10" t="s">
        <v>104</v>
      </c>
      <c r="C6" s="10" t="s">
        <v>22</v>
      </c>
      <c r="D6" s="9">
        <v>176</v>
      </c>
      <c r="E6" s="4">
        <v>171</v>
      </c>
      <c r="F6" s="9">
        <v>188</v>
      </c>
      <c r="G6" s="9">
        <v>175</v>
      </c>
      <c r="H6" s="4">
        <v>175</v>
      </c>
      <c r="I6" s="4">
        <f aca="true" t="shared" si="0" ref="I6:I22">SUM(D6:H6)</f>
        <v>885</v>
      </c>
      <c r="J6" s="4">
        <f>I6-E6-H6</f>
        <v>539</v>
      </c>
      <c r="K6" s="43">
        <v>1</v>
      </c>
    </row>
    <row r="7" spans="1:11" ht="12.75">
      <c r="A7" s="42">
        <v>2</v>
      </c>
      <c r="B7" s="10" t="s">
        <v>103</v>
      </c>
      <c r="C7" s="10" t="s">
        <v>22</v>
      </c>
      <c r="D7" s="9">
        <v>137</v>
      </c>
      <c r="E7" s="9">
        <v>177</v>
      </c>
      <c r="F7" s="4">
        <v>91</v>
      </c>
      <c r="G7" s="4">
        <v>132</v>
      </c>
      <c r="H7" s="9">
        <v>148</v>
      </c>
      <c r="I7" s="4">
        <f t="shared" si="0"/>
        <v>685</v>
      </c>
      <c r="J7" s="4">
        <f>I7-F7-G7</f>
        <v>462</v>
      </c>
      <c r="K7" s="43">
        <v>2</v>
      </c>
    </row>
    <row r="8" spans="1:11" ht="12.75">
      <c r="A8" s="42">
        <v>3</v>
      </c>
      <c r="B8" s="10" t="s">
        <v>17</v>
      </c>
      <c r="C8" s="10" t="s">
        <v>22</v>
      </c>
      <c r="D8" s="11">
        <v>150</v>
      </c>
      <c r="E8" s="4">
        <v>96</v>
      </c>
      <c r="F8" s="15"/>
      <c r="G8" s="4">
        <v>187</v>
      </c>
      <c r="H8" s="15"/>
      <c r="I8" s="4">
        <f t="shared" si="0"/>
        <v>433</v>
      </c>
      <c r="J8" s="4">
        <f>I8</f>
        <v>433</v>
      </c>
      <c r="K8" s="43">
        <v>3</v>
      </c>
    </row>
    <row r="9" spans="1:11" ht="12.75">
      <c r="A9" s="42">
        <v>4</v>
      </c>
      <c r="B9" s="10" t="s">
        <v>16</v>
      </c>
      <c r="C9" s="10" t="s">
        <v>45</v>
      </c>
      <c r="D9" s="9">
        <v>110</v>
      </c>
      <c r="E9" s="4">
        <v>93</v>
      </c>
      <c r="F9" s="4">
        <v>105</v>
      </c>
      <c r="G9" s="9">
        <v>125</v>
      </c>
      <c r="H9" s="9">
        <v>117</v>
      </c>
      <c r="I9" s="4">
        <f t="shared" si="0"/>
        <v>550</v>
      </c>
      <c r="J9" s="4">
        <f>I9-E9-F9</f>
        <v>352</v>
      </c>
      <c r="K9" s="43">
        <v>4</v>
      </c>
    </row>
    <row r="10" spans="1:11" ht="12.75">
      <c r="A10" s="42">
        <v>5</v>
      </c>
      <c r="B10" s="10" t="s">
        <v>233</v>
      </c>
      <c r="C10" s="10" t="s">
        <v>22</v>
      </c>
      <c r="D10" s="4">
        <v>98</v>
      </c>
      <c r="E10" s="4">
        <v>135</v>
      </c>
      <c r="F10" s="15"/>
      <c r="G10" s="4">
        <v>96</v>
      </c>
      <c r="H10" s="15"/>
      <c r="I10" s="4">
        <f t="shared" si="0"/>
        <v>329</v>
      </c>
      <c r="J10" s="4">
        <f>I10</f>
        <v>329</v>
      </c>
      <c r="K10" s="43">
        <v>5</v>
      </c>
    </row>
    <row r="11" spans="1:11" ht="12.75">
      <c r="A11" s="42">
        <v>6</v>
      </c>
      <c r="B11" s="10" t="s">
        <v>105</v>
      </c>
      <c r="C11" s="10" t="s">
        <v>22</v>
      </c>
      <c r="D11" s="4">
        <v>133</v>
      </c>
      <c r="E11" s="4">
        <v>143</v>
      </c>
      <c r="F11" s="15"/>
      <c r="G11" s="15"/>
      <c r="H11" s="15"/>
      <c r="I11" s="4">
        <f t="shared" si="0"/>
        <v>276</v>
      </c>
      <c r="J11" s="4">
        <f>I11</f>
        <v>276</v>
      </c>
      <c r="K11" s="43">
        <v>6</v>
      </c>
    </row>
    <row r="12" spans="1:11" ht="12.75">
      <c r="A12" s="42">
        <v>7</v>
      </c>
      <c r="B12" s="10" t="s">
        <v>108</v>
      </c>
      <c r="C12" s="10" t="s">
        <v>22</v>
      </c>
      <c r="D12" s="4">
        <v>56</v>
      </c>
      <c r="E12" s="9">
        <v>72</v>
      </c>
      <c r="F12" s="36"/>
      <c r="G12" s="9">
        <v>88</v>
      </c>
      <c r="H12" s="9">
        <v>71</v>
      </c>
      <c r="I12" s="4">
        <f t="shared" si="0"/>
        <v>287</v>
      </c>
      <c r="J12" s="4">
        <f>I12-D12</f>
        <v>231</v>
      </c>
      <c r="K12" s="43">
        <v>7</v>
      </c>
    </row>
    <row r="13" spans="1:11" ht="12.75">
      <c r="A13" s="42">
        <v>8</v>
      </c>
      <c r="B13" s="10" t="s">
        <v>107</v>
      </c>
      <c r="C13" s="10" t="s">
        <v>22</v>
      </c>
      <c r="D13" s="4">
        <v>39</v>
      </c>
      <c r="E13" s="15"/>
      <c r="F13" s="4">
        <v>53</v>
      </c>
      <c r="G13" s="4">
        <v>96</v>
      </c>
      <c r="H13" s="15"/>
      <c r="I13" s="4">
        <f t="shared" si="0"/>
        <v>188</v>
      </c>
      <c r="J13" s="4">
        <f aca="true" t="shared" si="1" ref="J13:J22">I13</f>
        <v>188</v>
      </c>
      <c r="K13" s="43">
        <v>8</v>
      </c>
    </row>
    <row r="14" spans="1:11" ht="12.75">
      <c r="A14" s="42">
        <v>9</v>
      </c>
      <c r="B14" s="10" t="s">
        <v>109</v>
      </c>
      <c r="C14" s="10" t="s">
        <v>50</v>
      </c>
      <c r="D14" s="4">
        <v>138</v>
      </c>
      <c r="E14" s="15"/>
      <c r="F14" s="15"/>
      <c r="G14" s="15"/>
      <c r="H14" s="15"/>
      <c r="I14" s="4">
        <f t="shared" si="0"/>
        <v>138</v>
      </c>
      <c r="J14" s="4">
        <f t="shared" si="1"/>
        <v>138</v>
      </c>
      <c r="K14" s="43">
        <v>9</v>
      </c>
    </row>
    <row r="15" spans="1:11" ht="12.75">
      <c r="A15" s="42">
        <v>10</v>
      </c>
      <c r="B15" s="10" t="s">
        <v>287</v>
      </c>
      <c r="C15" s="10" t="s">
        <v>22</v>
      </c>
      <c r="D15" s="15"/>
      <c r="E15" s="15"/>
      <c r="F15" s="15"/>
      <c r="G15" s="15"/>
      <c r="H15" s="4">
        <v>127</v>
      </c>
      <c r="I15" s="4">
        <f t="shared" si="0"/>
        <v>127</v>
      </c>
      <c r="J15" s="4">
        <f t="shared" si="1"/>
        <v>127</v>
      </c>
      <c r="K15" s="43">
        <v>10</v>
      </c>
    </row>
    <row r="16" spans="1:11" ht="12.75">
      <c r="A16" s="42">
        <v>11</v>
      </c>
      <c r="B16" s="10" t="s">
        <v>106</v>
      </c>
      <c r="C16" s="10" t="s">
        <v>22</v>
      </c>
      <c r="D16" s="4">
        <v>68</v>
      </c>
      <c r="E16" s="15"/>
      <c r="F16" s="15"/>
      <c r="G16" s="15"/>
      <c r="H16" s="15"/>
      <c r="I16" s="4">
        <f t="shared" si="0"/>
        <v>68</v>
      </c>
      <c r="J16" s="4">
        <f t="shared" si="1"/>
        <v>68</v>
      </c>
      <c r="K16" s="43">
        <v>11</v>
      </c>
    </row>
    <row r="17" spans="1:11" ht="12.75">
      <c r="A17" s="42">
        <v>12</v>
      </c>
      <c r="B17" s="10" t="s">
        <v>110</v>
      </c>
      <c r="C17" s="10" t="s">
        <v>29</v>
      </c>
      <c r="D17" s="4">
        <v>57</v>
      </c>
      <c r="E17" s="15"/>
      <c r="F17" s="15"/>
      <c r="G17" s="15"/>
      <c r="H17" s="15"/>
      <c r="I17" s="4">
        <f t="shared" si="0"/>
        <v>57</v>
      </c>
      <c r="J17" s="4">
        <f t="shared" si="1"/>
        <v>57</v>
      </c>
      <c r="K17" s="43">
        <v>12</v>
      </c>
    </row>
    <row r="18" spans="1:11" ht="12.75">
      <c r="A18" s="42">
        <v>13</v>
      </c>
      <c r="B18" s="10" t="s">
        <v>189</v>
      </c>
      <c r="C18" s="10" t="s">
        <v>190</v>
      </c>
      <c r="D18" s="15"/>
      <c r="E18" s="4">
        <v>33</v>
      </c>
      <c r="F18" s="15"/>
      <c r="G18" s="15"/>
      <c r="H18" s="15"/>
      <c r="I18" s="4">
        <f t="shared" si="0"/>
        <v>33</v>
      </c>
      <c r="J18" s="4">
        <f t="shared" si="1"/>
        <v>33</v>
      </c>
      <c r="K18" s="43">
        <v>13</v>
      </c>
    </row>
    <row r="19" spans="1:11" ht="12.75">
      <c r="A19" s="42">
        <v>14</v>
      </c>
      <c r="B19" s="10" t="s">
        <v>245</v>
      </c>
      <c r="C19" s="10" t="s">
        <v>22</v>
      </c>
      <c r="D19" s="15"/>
      <c r="E19" s="15"/>
      <c r="F19" s="15"/>
      <c r="G19" s="4">
        <v>31</v>
      </c>
      <c r="H19" s="15"/>
      <c r="I19" s="4">
        <f t="shared" si="0"/>
        <v>31</v>
      </c>
      <c r="J19" s="4">
        <f t="shared" si="1"/>
        <v>31</v>
      </c>
      <c r="K19" s="43">
        <v>14</v>
      </c>
    </row>
    <row r="20" spans="1:11" ht="12.75">
      <c r="A20" s="42">
        <v>15</v>
      </c>
      <c r="B20" s="10" t="s">
        <v>191</v>
      </c>
      <c r="C20" s="10" t="s">
        <v>190</v>
      </c>
      <c r="D20" s="15"/>
      <c r="E20" s="4">
        <v>21</v>
      </c>
      <c r="F20" s="15"/>
      <c r="G20" s="15"/>
      <c r="H20" s="15"/>
      <c r="I20" s="4">
        <f t="shared" si="0"/>
        <v>21</v>
      </c>
      <c r="J20" s="4">
        <f t="shared" si="1"/>
        <v>21</v>
      </c>
      <c r="K20" s="43">
        <v>15</v>
      </c>
    </row>
    <row r="21" spans="1:11" ht="12.75">
      <c r="A21" s="42">
        <v>16</v>
      </c>
      <c r="B21" s="10" t="s">
        <v>286</v>
      </c>
      <c r="C21" s="10" t="s">
        <v>251</v>
      </c>
      <c r="D21" s="15"/>
      <c r="E21" s="15"/>
      <c r="F21" s="15"/>
      <c r="G21" s="15"/>
      <c r="H21" s="4">
        <v>16</v>
      </c>
      <c r="I21" s="4">
        <f t="shared" si="0"/>
        <v>16</v>
      </c>
      <c r="J21" s="4">
        <f t="shared" si="1"/>
        <v>16</v>
      </c>
      <c r="K21" s="43">
        <v>16</v>
      </c>
    </row>
    <row r="22" spans="1:11" ht="13.5" thickBot="1">
      <c r="A22" s="44">
        <v>17</v>
      </c>
      <c r="B22" s="45" t="s">
        <v>288</v>
      </c>
      <c r="C22" s="45" t="s">
        <v>289</v>
      </c>
      <c r="D22" s="46"/>
      <c r="E22" s="46"/>
      <c r="F22" s="46"/>
      <c r="G22" s="46"/>
      <c r="H22" s="47">
        <v>14</v>
      </c>
      <c r="I22" s="47">
        <f t="shared" si="0"/>
        <v>14</v>
      </c>
      <c r="J22" s="47">
        <f t="shared" si="1"/>
        <v>14</v>
      </c>
      <c r="K22" s="51">
        <v>17</v>
      </c>
    </row>
    <row r="24" spans="2:13" ht="12.75">
      <c r="B24" t="s">
        <v>160</v>
      </c>
      <c r="D24"/>
      <c r="E24"/>
      <c r="F24" s="3" t="s">
        <v>161</v>
      </c>
      <c r="L24" s="2"/>
      <c r="M24" s="2"/>
    </row>
    <row r="25" spans="4:13" ht="12.75">
      <c r="D25"/>
      <c r="E25"/>
      <c r="F25" s="3" t="s">
        <v>162</v>
      </c>
      <c r="L25" s="2"/>
      <c r="M25" s="2"/>
    </row>
  </sheetData>
  <mergeCells count="4">
    <mergeCell ref="A2:C2"/>
    <mergeCell ref="A4:C4"/>
    <mergeCell ref="A5:C5"/>
    <mergeCell ref="I2:K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>
      <pane xSplit="6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0" sqref="K20"/>
    </sheetView>
  </sheetViews>
  <sheetFormatPr defaultColWidth="9.33203125" defaultRowHeight="12.75"/>
  <cols>
    <col min="1" max="1" width="6.66015625" style="2" customWidth="1"/>
    <col min="2" max="2" width="25.83203125" style="0" customWidth="1"/>
    <col min="3" max="3" width="19.33203125" style="0" customWidth="1"/>
    <col min="4" max="4" width="11.83203125" style="2" customWidth="1"/>
    <col min="5" max="5" width="10.83203125" style="0" customWidth="1"/>
    <col min="6" max="6" width="47.33203125" style="0" customWidth="1"/>
    <col min="7" max="13" width="6.83203125" style="0" customWidth="1"/>
    <col min="14" max="14" width="6.83203125" style="2" customWidth="1"/>
  </cols>
  <sheetData>
    <row r="1" spans="1:12" s="29" customFormat="1" ht="19.5" thickBot="1">
      <c r="A1" s="28" t="s">
        <v>57</v>
      </c>
      <c r="E1" s="30"/>
      <c r="F1" s="30"/>
      <c r="G1" s="30"/>
      <c r="H1" s="30"/>
      <c r="I1" s="30"/>
      <c r="J1" s="30"/>
      <c r="K1" s="30"/>
      <c r="L1" s="30"/>
    </row>
    <row r="2" spans="1:15" ht="15.75">
      <c r="A2" s="58" t="s">
        <v>324</v>
      </c>
      <c r="B2" s="59"/>
      <c r="C2" s="59"/>
      <c r="D2" s="59"/>
      <c r="E2" s="59"/>
      <c r="F2" s="59"/>
      <c r="G2" s="38" t="s">
        <v>9</v>
      </c>
      <c r="H2" s="38" t="s">
        <v>10</v>
      </c>
      <c r="I2" s="38" t="s">
        <v>11</v>
      </c>
      <c r="J2" s="38" t="s">
        <v>12</v>
      </c>
      <c r="K2" s="38" t="s">
        <v>13</v>
      </c>
      <c r="L2" s="60" t="s">
        <v>325</v>
      </c>
      <c r="M2" s="60"/>
      <c r="N2" s="60"/>
      <c r="O2" s="39"/>
    </row>
    <row r="3" spans="1:15" s="1" customFormat="1" ht="36.75" customHeight="1">
      <c r="A3" s="40" t="s">
        <v>0</v>
      </c>
      <c r="B3" s="5" t="s">
        <v>1</v>
      </c>
      <c r="C3" s="5" t="s">
        <v>18</v>
      </c>
      <c r="D3" s="5" t="s">
        <v>144</v>
      </c>
      <c r="E3" s="5" t="s">
        <v>58</v>
      </c>
      <c r="F3" s="5" t="s">
        <v>20</v>
      </c>
      <c r="G3" s="5" t="s">
        <v>3</v>
      </c>
      <c r="H3" s="17" t="s">
        <v>59</v>
      </c>
      <c r="I3" s="17" t="s">
        <v>4</v>
      </c>
      <c r="J3" s="17" t="s">
        <v>164</v>
      </c>
      <c r="K3" s="17" t="s">
        <v>5</v>
      </c>
      <c r="L3" s="8" t="s">
        <v>6</v>
      </c>
      <c r="M3" s="8" t="s">
        <v>60</v>
      </c>
      <c r="N3" s="5" t="s">
        <v>7</v>
      </c>
      <c r="O3" s="41" t="s">
        <v>321</v>
      </c>
    </row>
    <row r="4" spans="1:15" ht="12.75">
      <c r="A4" s="56" t="s">
        <v>56</v>
      </c>
      <c r="B4" s="57"/>
      <c r="C4" s="57"/>
      <c r="D4" s="57"/>
      <c r="E4" s="57"/>
      <c r="F4" s="57"/>
      <c r="G4" s="4" t="s">
        <v>8</v>
      </c>
      <c r="H4" s="4" t="s">
        <v>8</v>
      </c>
      <c r="I4" s="4" t="s">
        <v>8</v>
      </c>
      <c r="J4" s="4" t="s">
        <v>8</v>
      </c>
      <c r="K4" s="4" t="s">
        <v>8</v>
      </c>
      <c r="L4" s="4"/>
      <c r="M4" s="4"/>
      <c r="N4" s="4"/>
      <c r="O4" s="26"/>
    </row>
    <row r="5" spans="1:15" ht="12.75">
      <c r="A5" s="56" t="s">
        <v>14</v>
      </c>
      <c r="B5" s="57"/>
      <c r="C5" s="57"/>
      <c r="D5" s="57"/>
      <c r="E5" s="57"/>
      <c r="F5" s="57"/>
      <c r="G5" s="9">
        <v>5</v>
      </c>
      <c r="H5" s="9">
        <v>6</v>
      </c>
      <c r="I5" s="9">
        <v>3</v>
      </c>
      <c r="J5" s="9">
        <v>3</v>
      </c>
      <c r="K5" s="9">
        <v>11</v>
      </c>
      <c r="L5" s="10"/>
      <c r="M5" s="10"/>
      <c r="N5" s="4"/>
      <c r="O5" s="43"/>
    </row>
    <row r="6" spans="1:15" ht="12.75">
      <c r="A6" s="42">
        <v>1</v>
      </c>
      <c r="B6" s="10" t="s">
        <v>178</v>
      </c>
      <c r="C6" s="10" t="s">
        <v>22</v>
      </c>
      <c r="D6" s="23">
        <v>33336</v>
      </c>
      <c r="E6" s="10" t="s">
        <v>179</v>
      </c>
      <c r="F6" s="10" t="s">
        <v>176</v>
      </c>
      <c r="G6" s="4">
        <v>34</v>
      </c>
      <c r="H6" s="4">
        <v>60</v>
      </c>
      <c r="I6" s="4">
        <v>30</v>
      </c>
      <c r="J6" s="4">
        <v>19</v>
      </c>
      <c r="K6" s="4">
        <v>57</v>
      </c>
      <c r="L6" s="4">
        <f aca="true" t="shared" si="0" ref="L6:L18">SUM(G6:K6)</f>
        <v>200</v>
      </c>
      <c r="M6" s="4">
        <f>L6-J6-I6</f>
        <v>151</v>
      </c>
      <c r="N6" s="4">
        <v>1</v>
      </c>
      <c r="O6" s="26" t="s">
        <v>326</v>
      </c>
    </row>
    <row r="7" spans="1:15" ht="12.75">
      <c r="A7" s="42">
        <v>2</v>
      </c>
      <c r="B7" s="10" t="s">
        <v>93</v>
      </c>
      <c r="C7" s="10" t="s">
        <v>22</v>
      </c>
      <c r="D7" s="16">
        <v>33857</v>
      </c>
      <c r="E7" s="10" t="s">
        <v>139</v>
      </c>
      <c r="F7" s="10" t="s">
        <v>32</v>
      </c>
      <c r="G7" s="4">
        <v>50</v>
      </c>
      <c r="H7" s="15"/>
      <c r="I7" s="4">
        <v>1</v>
      </c>
      <c r="J7" s="15"/>
      <c r="K7" s="4">
        <v>69</v>
      </c>
      <c r="L7" s="4">
        <f t="shared" si="0"/>
        <v>120</v>
      </c>
      <c r="M7" s="4">
        <f>L7</f>
        <v>120</v>
      </c>
      <c r="N7" s="4">
        <v>2</v>
      </c>
      <c r="O7" s="26" t="s">
        <v>327</v>
      </c>
    </row>
    <row r="8" spans="1:15" ht="12.75">
      <c r="A8" s="42">
        <v>3</v>
      </c>
      <c r="B8" s="10" t="s">
        <v>167</v>
      </c>
      <c r="C8" s="10" t="s">
        <v>22</v>
      </c>
      <c r="D8" s="16">
        <v>35151</v>
      </c>
      <c r="E8" s="10" t="s">
        <v>168</v>
      </c>
      <c r="F8" s="10" t="s">
        <v>62</v>
      </c>
      <c r="G8" s="15"/>
      <c r="H8" s="4">
        <v>30</v>
      </c>
      <c r="I8" s="15"/>
      <c r="J8" s="4">
        <v>30</v>
      </c>
      <c r="K8" s="4">
        <v>47</v>
      </c>
      <c r="L8" s="4">
        <f t="shared" si="0"/>
        <v>107</v>
      </c>
      <c r="M8" s="4">
        <f>L8</f>
        <v>107</v>
      </c>
      <c r="N8" s="4">
        <v>3</v>
      </c>
      <c r="O8" s="26" t="s">
        <v>327</v>
      </c>
    </row>
    <row r="9" spans="1:15" ht="12.75">
      <c r="A9" s="42">
        <v>4</v>
      </c>
      <c r="B9" s="10" t="s">
        <v>280</v>
      </c>
      <c r="C9" s="10" t="s">
        <v>22</v>
      </c>
      <c r="D9" s="16">
        <v>33807</v>
      </c>
      <c r="E9" s="10" t="s">
        <v>305</v>
      </c>
      <c r="F9" s="10" t="s">
        <v>34</v>
      </c>
      <c r="G9" s="15"/>
      <c r="H9" s="15"/>
      <c r="I9" s="15"/>
      <c r="J9" s="15"/>
      <c r="K9" s="4">
        <v>100</v>
      </c>
      <c r="L9" s="4">
        <f t="shared" si="0"/>
        <v>100</v>
      </c>
      <c r="M9" s="4">
        <f>L9</f>
        <v>100</v>
      </c>
      <c r="N9" s="4">
        <v>4</v>
      </c>
      <c r="O9" s="26" t="s">
        <v>327</v>
      </c>
    </row>
    <row r="10" spans="1:15" ht="12.75">
      <c r="A10" s="42">
        <v>5</v>
      </c>
      <c r="B10" s="10" t="s">
        <v>285</v>
      </c>
      <c r="C10" s="10" t="s">
        <v>22</v>
      </c>
      <c r="D10" s="16">
        <v>33702</v>
      </c>
      <c r="E10" s="10" t="s">
        <v>311</v>
      </c>
      <c r="F10" s="10" t="s">
        <v>262</v>
      </c>
      <c r="G10" s="15"/>
      <c r="H10" s="15"/>
      <c r="I10" s="15"/>
      <c r="J10" s="15"/>
      <c r="K10" s="4">
        <v>82</v>
      </c>
      <c r="L10" s="4">
        <f t="shared" si="0"/>
        <v>82</v>
      </c>
      <c r="M10" s="4">
        <f>L10</f>
        <v>82</v>
      </c>
      <c r="N10" s="4">
        <v>5</v>
      </c>
      <c r="O10" s="26" t="s">
        <v>327</v>
      </c>
    </row>
    <row r="11" spans="1:15" ht="12.75">
      <c r="A11" s="42">
        <v>6</v>
      </c>
      <c r="B11" s="10" t="s">
        <v>165</v>
      </c>
      <c r="C11" s="10" t="s">
        <v>22</v>
      </c>
      <c r="D11" s="16">
        <v>34464</v>
      </c>
      <c r="E11" s="10" t="s">
        <v>166</v>
      </c>
      <c r="F11" s="10" t="s">
        <v>329</v>
      </c>
      <c r="G11" s="15"/>
      <c r="H11" s="4">
        <v>19</v>
      </c>
      <c r="I11" s="13">
        <v>19</v>
      </c>
      <c r="J11" s="18">
        <v>1</v>
      </c>
      <c r="K11" s="13">
        <v>38</v>
      </c>
      <c r="L11" s="4">
        <f t="shared" si="0"/>
        <v>77</v>
      </c>
      <c r="M11" s="4">
        <f>L11-J11</f>
        <v>76</v>
      </c>
      <c r="N11" s="4">
        <v>6</v>
      </c>
      <c r="O11" s="26" t="s">
        <v>327</v>
      </c>
    </row>
    <row r="12" spans="1:15" ht="12.75">
      <c r="A12" s="42">
        <v>7</v>
      </c>
      <c r="B12" s="10" t="s">
        <v>98</v>
      </c>
      <c r="C12" s="10" t="s">
        <v>22</v>
      </c>
      <c r="D12" s="16">
        <v>33005</v>
      </c>
      <c r="E12" s="10" t="s">
        <v>157</v>
      </c>
      <c r="F12" s="10" t="s">
        <v>65</v>
      </c>
      <c r="G12" s="4">
        <v>10</v>
      </c>
      <c r="H12" s="4">
        <v>43</v>
      </c>
      <c r="I12" s="15"/>
      <c r="J12" s="15"/>
      <c r="K12" s="15"/>
      <c r="L12" s="4">
        <f t="shared" si="0"/>
        <v>53</v>
      </c>
      <c r="M12" s="4">
        <f aca="true" t="shared" si="1" ref="M12:M18">L12</f>
        <v>53</v>
      </c>
      <c r="N12" s="4">
        <v>7</v>
      </c>
      <c r="O12" s="26" t="s">
        <v>328</v>
      </c>
    </row>
    <row r="13" spans="1:15" ht="12.75">
      <c r="A13" s="42">
        <v>8</v>
      </c>
      <c r="B13" s="10" t="s">
        <v>282</v>
      </c>
      <c r="C13" s="10" t="s">
        <v>22</v>
      </c>
      <c r="D13" s="16">
        <v>33335</v>
      </c>
      <c r="E13" s="10" t="s">
        <v>317</v>
      </c>
      <c r="F13" s="10" t="s">
        <v>268</v>
      </c>
      <c r="G13" s="15"/>
      <c r="H13" s="15"/>
      <c r="I13" s="15"/>
      <c r="J13" s="15"/>
      <c r="K13" s="4">
        <v>30</v>
      </c>
      <c r="L13" s="4">
        <f t="shared" si="0"/>
        <v>30</v>
      </c>
      <c r="M13" s="4">
        <f t="shared" si="1"/>
        <v>30</v>
      </c>
      <c r="N13" s="4">
        <v>8</v>
      </c>
      <c r="O13" s="26" t="s">
        <v>328</v>
      </c>
    </row>
    <row r="14" spans="1:15" ht="12.75">
      <c r="A14" s="42">
        <v>9</v>
      </c>
      <c r="B14" s="10" t="s">
        <v>97</v>
      </c>
      <c r="C14" s="10" t="s">
        <v>22</v>
      </c>
      <c r="D14" s="16">
        <v>33105</v>
      </c>
      <c r="E14" s="10" t="s">
        <v>156</v>
      </c>
      <c r="F14" s="10" t="s">
        <v>67</v>
      </c>
      <c r="G14" s="4">
        <v>21</v>
      </c>
      <c r="H14" s="15"/>
      <c r="I14" s="15"/>
      <c r="J14" s="15"/>
      <c r="K14" s="15"/>
      <c r="L14" s="4">
        <f t="shared" si="0"/>
        <v>21</v>
      </c>
      <c r="M14" s="4">
        <f t="shared" si="1"/>
        <v>21</v>
      </c>
      <c r="N14" s="4">
        <v>9</v>
      </c>
      <c r="O14" s="26" t="s">
        <v>328</v>
      </c>
    </row>
    <row r="15" spans="1:15" ht="12.75">
      <c r="A15" s="42">
        <v>10</v>
      </c>
      <c r="B15" s="10" t="s">
        <v>284</v>
      </c>
      <c r="C15" s="10" t="s">
        <v>289</v>
      </c>
      <c r="D15" s="16">
        <v>33828</v>
      </c>
      <c r="E15" s="10" t="s">
        <v>308</v>
      </c>
      <c r="F15" s="10" t="s">
        <v>256</v>
      </c>
      <c r="G15" s="15"/>
      <c r="H15" s="15"/>
      <c r="I15" s="15"/>
      <c r="J15" s="15"/>
      <c r="K15" s="4">
        <v>15</v>
      </c>
      <c r="L15" s="4">
        <f t="shared" si="0"/>
        <v>15</v>
      </c>
      <c r="M15" s="4">
        <f t="shared" si="1"/>
        <v>15</v>
      </c>
      <c r="N15" s="4">
        <v>10</v>
      </c>
      <c r="O15" s="26" t="s">
        <v>328</v>
      </c>
    </row>
    <row r="16" spans="1:15" ht="12.75">
      <c r="A16" s="42">
        <v>11</v>
      </c>
      <c r="B16" s="10" t="s">
        <v>272</v>
      </c>
      <c r="C16" s="10" t="s">
        <v>289</v>
      </c>
      <c r="D16" s="16">
        <v>33880</v>
      </c>
      <c r="E16" s="10" t="s">
        <v>310</v>
      </c>
      <c r="F16" s="10" t="s">
        <v>257</v>
      </c>
      <c r="G16" s="15"/>
      <c r="H16" s="15"/>
      <c r="I16" s="15"/>
      <c r="J16" s="15"/>
      <c r="K16" s="4">
        <v>8</v>
      </c>
      <c r="L16" s="4">
        <f t="shared" si="0"/>
        <v>8</v>
      </c>
      <c r="M16" s="4">
        <f t="shared" si="1"/>
        <v>8</v>
      </c>
      <c r="N16" s="4">
        <v>11</v>
      </c>
      <c r="O16" s="26" t="s">
        <v>328</v>
      </c>
    </row>
    <row r="17" spans="1:15" ht="12.75">
      <c r="A17" s="42">
        <v>12</v>
      </c>
      <c r="B17" s="10" t="s">
        <v>99</v>
      </c>
      <c r="C17" s="10" t="s">
        <v>22</v>
      </c>
      <c r="D17" s="23">
        <v>33287</v>
      </c>
      <c r="E17" s="10" t="s">
        <v>143</v>
      </c>
      <c r="F17" s="10" t="s">
        <v>64</v>
      </c>
      <c r="G17" s="4">
        <v>1</v>
      </c>
      <c r="H17" s="15"/>
      <c r="I17" s="15"/>
      <c r="J17" s="15"/>
      <c r="K17" s="15"/>
      <c r="L17" s="4">
        <f t="shared" si="0"/>
        <v>1</v>
      </c>
      <c r="M17" s="4">
        <f t="shared" si="1"/>
        <v>1</v>
      </c>
      <c r="N17" s="4">
        <v>12</v>
      </c>
      <c r="O17" s="26" t="s">
        <v>328</v>
      </c>
    </row>
    <row r="18" spans="1:15" ht="13.5" thickBot="1">
      <c r="A18" s="44">
        <v>13</v>
      </c>
      <c r="B18" s="45" t="s">
        <v>283</v>
      </c>
      <c r="C18" s="45" t="s">
        <v>22</v>
      </c>
      <c r="D18" s="49">
        <v>34309</v>
      </c>
      <c r="E18" s="45" t="s">
        <v>318</v>
      </c>
      <c r="F18" s="45" t="s">
        <v>269</v>
      </c>
      <c r="G18" s="46"/>
      <c r="H18" s="46"/>
      <c r="I18" s="46"/>
      <c r="J18" s="46"/>
      <c r="K18" s="47">
        <v>1</v>
      </c>
      <c r="L18" s="47">
        <f t="shared" si="0"/>
        <v>1</v>
      </c>
      <c r="M18" s="47">
        <f t="shared" si="1"/>
        <v>1</v>
      </c>
      <c r="N18" s="47">
        <v>12</v>
      </c>
      <c r="O18" s="48" t="s">
        <v>328</v>
      </c>
    </row>
    <row r="19" spans="1:13" s="12" customFormat="1" ht="12.75">
      <c r="A19" s="14"/>
      <c r="B19" s="12" t="s">
        <v>160</v>
      </c>
      <c r="G19" s="37" t="s">
        <v>161</v>
      </c>
      <c r="H19" s="14"/>
      <c r="I19" s="14"/>
      <c r="J19" s="14"/>
      <c r="K19" s="14"/>
      <c r="L19" s="14"/>
      <c r="M19" s="14"/>
    </row>
    <row r="20" spans="1:13" s="12" customFormat="1" ht="12.75">
      <c r="A20" s="14"/>
      <c r="G20" s="37" t="s">
        <v>162</v>
      </c>
      <c r="H20" s="14"/>
      <c r="I20" s="14"/>
      <c r="J20" s="14"/>
      <c r="K20" s="14"/>
      <c r="L20" s="14"/>
      <c r="M20" s="14"/>
    </row>
    <row r="21" spans="1:14" s="12" customFormat="1" ht="12.75">
      <c r="A21" s="14"/>
      <c r="D21" s="14"/>
      <c r="N21" s="14"/>
    </row>
    <row r="22" spans="1:14" s="12" customFormat="1" ht="12.75">
      <c r="A22" s="14"/>
      <c r="D22" s="14"/>
      <c r="N22" s="14"/>
    </row>
    <row r="23" spans="1:14" s="12" customFormat="1" ht="12.75">
      <c r="A23" s="14"/>
      <c r="D23" s="14"/>
      <c r="N23" s="14"/>
    </row>
    <row r="24" spans="1:14" s="12" customFormat="1" ht="12.75">
      <c r="A24" s="14"/>
      <c r="D24" s="14"/>
      <c r="N24" s="14"/>
    </row>
    <row r="25" spans="1:14" s="12" customFormat="1" ht="12.75">
      <c r="A25" s="14"/>
      <c r="D25" s="14"/>
      <c r="N25" s="14"/>
    </row>
    <row r="26" spans="1:14" s="12" customFormat="1" ht="12.75">
      <c r="A26" s="14"/>
      <c r="D26" s="14"/>
      <c r="N26" s="14"/>
    </row>
    <row r="27" spans="1:14" s="12" customFormat="1" ht="12.75">
      <c r="A27" s="14"/>
      <c r="D27" s="14"/>
      <c r="N27" s="14"/>
    </row>
    <row r="28" spans="1:14" s="12" customFormat="1" ht="12.75">
      <c r="A28" s="14"/>
      <c r="D28" s="14"/>
      <c r="N28" s="14"/>
    </row>
    <row r="29" spans="1:14" s="12" customFormat="1" ht="12.75">
      <c r="A29" s="14"/>
      <c r="D29" s="14"/>
      <c r="N29" s="14"/>
    </row>
    <row r="30" spans="1:14" s="12" customFormat="1" ht="12.75">
      <c r="A30" s="14"/>
      <c r="D30" s="14"/>
      <c r="N30" s="14"/>
    </row>
    <row r="31" spans="1:14" s="12" customFormat="1" ht="12.75">
      <c r="A31" s="14"/>
      <c r="D31" s="14"/>
      <c r="N31" s="14"/>
    </row>
    <row r="32" spans="1:14" s="12" customFormat="1" ht="12.75">
      <c r="A32" s="14"/>
      <c r="D32" s="14"/>
      <c r="N32" s="14"/>
    </row>
    <row r="33" spans="1:14" s="12" customFormat="1" ht="12.75">
      <c r="A33" s="14"/>
      <c r="D33" s="14"/>
      <c r="N33" s="14"/>
    </row>
    <row r="34" spans="1:14" s="12" customFormat="1" ht="12.75">
      <c r="A34" s="14"/>
      <c r="D34" s="14"/>
      <c r="N34" s="14"/>
    </row>
    <row r="35" spans="1:14" s="12" customFormat="1" ht="12.75">
      <c r="A35" s="14"/>
      <c r="D35" s="14"/>
      <c r="N35" s="14"/>
    </row>
    <row r="36" spans="1:14" s="12" customFormat="1" ht="12.75">
      <c r="A36" s="14"/>
      <c r="D36" s="14"/>
      <c r="N36" s="14"/>
    </row>
    <row r="37" spans="1:14" s="12" customFormat="1" ht="12.75">
      <c r="A37" s="14"/>
      <c r="D37" s="14"/>
      <c r="N37" s="14"/>
    </row>
    <row r="38" spans="1:14" s="12" customFormat="1" ht="12.75">
      <c r="A38" s="14"/>
      <c r="D38" s="14"/>
      <c r="N38" s="14"/>
    </row>
    <row r="39" spans="1:14" s="12" customFormat="1" ht="12.75">
      <c r="A39" s="14"/>
      <c r="D39" s="14"/>
      <c r="N39" s="14"/>
    </row>
    <row r="40" spans="1:14" s="12" customFormat="1" ht="12.75">
      <c r="A40" s="14"/>
      <c r="D40" s="14"/>
      <c r="N40" s="14"/>
    </row>
    <row r="41" spans="1:14" s="12" customFormat="1" ht="12.75">
      <c r="A41" s="14"/>
      <c r="D41" s="14"/>
      <c r="N41" s="14"/>
    </row>
    <row r="42" spans="1:14" s="12" customFormat="1" ht="12.75">
      <c r="A42" s="14"/>
      <c r="D42" s="14"/>
      <c r="N42" s="14"/>
    </row>
    <row r="43" spans="1:14" s="12" customFormat="1" ht="12.75">
      <c r="A43" s="14"/>
      <c r="D43" s="14"/>
      <c r="N43" s="14"/>
    </row>
    <row r="44" spans="1:14" s="12" customFormat="1" ht="12.75">
      <c r="A44" s="14"/>
      <c r="D44" s="14"/>
      <c r="N44" s="14"/>
    </row>
    <row r="45" spans="1:14" s="12" customFormat="1" ht="12.75">
      <c r="A45" s="14"/>
      <c r="D45" s="14"/>
      <c r="N45" s="14"/>
    </row>
    <row r="46" spans="1:14" s="12" customFormat="1" ht="12.75">
      <c r="A46" s="14"/>
      <c r="D46" s="14"/>
      <c r="N46" s="14"/>
    </row>
    <row r="47" spans="1:14" s="12" customFormat="1" ht="12.75">
      <c r="A47" s="14"/>
      <c r="D47" s="14"/>
      <c r="N47" s="14"/>
    </row>
    <row r="48" spans="1:14" s="12" customFormat="1" ht="12.75">
      <c r="A48" s="14"/>
      <c r="D48" s="14"/>
      <c r="N48" s="14"/>
    </row>
    <row r="49" spans="1:14" s="12" customFormat="1" ht="12.75">
      <c r="A49" s="14"/>
      <c r="D49" s="14"/>
      <c r="N49" s="14"/>
    </row>
    <row r="50" spans="1:14" s="12" customFormat="1" ht="12.75">
      <c r="A50" s="14"/>
      <c r="D50" s="14"/>
      <c r="N50" s="14"/>
    </row>
    <row r="51" spans="1:14" s="12" customFormat="1" ht="12.75">
      <c r="A51" s="14"/>
      <c r="D51" s="14"/>
      <c r="N51" s="14"/>
    </row>
    <row r="52" spans="1:14" s="12" customFormat="1" ht="12.75">
      <c r="A52" s="14"/>
      <c r="D52" s="14"/>
      <c r="N52" s="14"/>
    </row>
    <row r="53" spans="1:14" s="12" customFormat="1" ht="12.75">
      <c r="A53" s="14"/>
      <c r="D53" s="14"/>
      <c r="N53" s="14"/>
    </row>
    <row r="54" spans="1:14" s="12" customFormat="1" ht="12.75">
      <c r="A54" s="14"/>
      <c r="D54" s="14"/>
      <c r="N54" s="14"/>
    </row>
    <row r="55" spans="1:14" s="12" customFormat="1" ht="12.75">
      <c r="A55" s="14"/>
      <c r="D55" s="14"/>
      <c r="N55" s="14"/>
    </row>
    <row r="56" spans="1:14" s="12" customFormat="1" ht="12.75">
      <c r="A56" s="14"/>
      <c r="D56" s="14"/>
      <c r="N56" s="14"/>
    </row>
    <row r="57" spans="1:14" s="12" customFormat="1" ht="12.75">
      <c r="A57" s="14"/>
      <c r="D57" s="14"/>
      <c r="N57" s="14"/>
    </row>
    <row r="58" spans="1:14" s="12" customFormat="1" ht="12.75">
      <c r="A58" s="14"/>
      <c r="D58" s="14"/>
      <c r="N58" s="14"/>
    </row>
    <row r="59" spans="1:14" s="12" customFormat="1" ht="12.75">
      <c r="A59" s="14"/>
      <c r="D59" s="14"/>
      <c r="N59" s="14"/>
    </row>
    <row r="60" spans="1:14" s="12" customFormat="1" ht="12.75">
      <c r="A60" s="14"/>
      <c r="D60" s="14"/>
      <c r="N60" s="14"/>
    </row>
    <row r="61" spans="1:14" s="12" customFormat="1" ht="12.75">
      <c r="A61" s="14"/>
      <c r="D61" s="14"/>
      <c r="N61" s="14"/>
    </row>
    <row r="62" spans="1:14" s="12" customFormat="1" ht="12.75">
      <c r="A62" s="14"/>
      <c r="D62" s="14"/>
      <c r="N62" s="14"/>
    </row>
    <row r="63" spans="1:14" s="12" customFormat="1" ht="12.75">
      <c r="A63" s="14"/>
      <c r="D63" s="14"/>
      <c r="N63" s="14"/>
    </row>
    <row r="64" spans="1:14" s="12" customFormat="1" ht="12.75">
      <c r="A64" s="14"/>
      <c r="D64" s="14"/>
      <c r="N64" s="14"/>
    </row>
    <row r="65" spans="1:14" s="12" customFormat="1" ht="12.75">
      <c r="A65" s="14"/>
      <c r="D65" s="14"/>
      <c r="N65" s="14"/>
    </row>
    <row r="66" spans="1:14" s="12" customFormat="1" ht="12.75">
      <c r="A66" s="14"/>
      <c r="D66" s="14"/>
      <c r="N66" s="14"/>
    </row>
    <row r="67" spans="1:14" s="12" customFormat="1" ht="12.75">
      <c r="A67" s="14"/>
      <c r="D67" s="14"/>
      <c r="N67" s="14"/>
    </row>
    <row r="68" spans="1:14" s="12" customFormat="1" ht="12.75">
      <c r="A68" s="14"/>
      <c r="D68" s="14"/>
      <c r="N68" s="14"/>
    </row>
    <row r="69" spans="1:14" s="12" customFormat="1" ht="12.75">
      <c r="A69" s="14"/>
      <c r="D69" s="14"/>
      <c r="N69" s="14"/>
    </row>
    <row r="70" spans="1:14" s="12" customFormat="1" ht="12.75">
      <c r="A70" s="14"/>
      <c r="D70" s="14"/>
      <c r="N70" s="14"/>
    </row>
    <row r="71" spans="1:14" s="12" customFormat="1" ht="12.75">
      <c r="A71" s="14"/>
      <c r="D71" s="14"/>
      <c r="N71" s="14"/>
    </row>
    <row r="72" spans="1:14" s="12" customFormat="1" ht="12.75">
      <c r="A72" s="14"/>
      <c r="D72" s="14"/>
      <c r="N72" s="14"/>
    </row>
    <row r="73" spans="1:14" s="12" customFormat="1" ht="12.75">
      <c r="A73" s="14"/>
      <c r="D73" s="14"/>
      <c r="N73" s="14"/>
    </row>
    <row r="74" spans="1:14" s="12" customFormat="1" ht="12.75">
      <c r="A74" s="14"/>
      <c r="D74" s="14"/>
      <c r="N74" s="14"/>
    </row>
    <row r="75" spans="1:14" s="12" customFormat="1" ht="12.75">
      <c r="A75" s="14"/>
      <c r="D75" s="14"/>
      <c r="N75" s="14"/>
    </row>
    <row r="76" spans="1:14" s="12" customFormat="1" ht="12.75">
      <c r="A76" s="14"/>
      <c r="D76" s="14"/>
      <c r="N76" s="14"/>
    </row>
    <row r="77" spans="1:14" s="12" customFormat="1" ht="12.75">
      <c r="A77" s="14"/>
      <c r="D77" s="14"/>
      <c r="N77" s="14"/>
    </row>
    <row r="78" spans="1:14" s="12" customFormat="1" ht="12.75">
      <c r="A78" s="14"/>
      <c r="D78" s="14"/>
      <c r="N78" s="14"/>
    </row>
    <row r="79" spans="1:14" s="12" customFormat="1" ht="12.75">
      <c r="A79" s="14"/>
      <c r="D79" s="14"/>
      <c r="N79" s="14"/>
    </row>
    <row r="80" spans="1:14" s="12" customFormat="1" ht="12.75">
      <c r="A80" s="14"/>
      <c r="D80" s="14"/>
      <c r="N80" s="14"/>
    </row>
    <row r="81" spans="1:14" s="12" customFormat="1" ht="12.75">
      <c r="A81" s="14"/>
      <c r="D81" s="14"/>
      <c r="N81" s="14"/>
    </row>
    <row r="82" spans="1:14" s="12" customFormat="1" ht="12.75">
      <c r="A82" s="14"/>
      <c r="D82" s="14"/>
      <c r="N82" s="14"/>
    </row>
    <row r="83" spans="1:14" s="12" customFormat="1" ht="12.75">
      <c r="A83" s="14"/>
      <c r="D83" s="14"/>
      <c r="N83" s="14"/>
    </row>
    <row r="84" spans="1:14" s="12" customFormat="1" ht="12.75">
      <c r="A84" s="14"/>
      <c r="D84" s="14"/>
      <c r="N84" s="14"/>
    </row>
    <row r="85" spans="1:14" s="12" customFormat="1" ht="12.75">
      <c r="A85" s="14"/>
      <c r="D85" s="14"/>
      <c r="N85" s="14"/>
    </row>
    <row r="86" spans="1:14" s="12" customFormat="1" ht="12.75">
      <c r="A86" s="14"/>
      <c r="D86" s="14"/>
      <c r="N86" s="14"/>
    </row>
    <row r="87" spans="1:14" s="12" customFormat="1" ht="12.75">
      <c r="A87" s="14"/>
      <c r="D87" s="14"/>
      <c r="N87" s="14"/>
    </row>
  </sheetData>
  <mergeCells count="4">
    <mergeCell ref="A5:F5"/>
    <mergeCell ref="A4:F4"/>
    <mergeCell ref="A2:F2"/>
    <mergeCell ref="L2:N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 Кубка СПб 2008</dc:title>
  <dc:subject/>
  <dc:creator>Яковлев</dc:creator>
  <cp:keywords/>
  <dc:description/>
  <cp:lastModifiedBy>SAE</cp:lastModifiedBy>
  <cp:lastPrinted>2008-12-07T21:03:24Z</cp:lastPrinted>
  <dcterms:created xsi:type="dcterms:W3CDTF">2007-04-15T14:19:19Z</dcterms:created>
  <dcterms:modified xsi:type="dcterms:W3CDTF">2008-12-10T10:22:42Z</dcterms:modified>
  <cp:category/>
  <cp:version/>
  <cp:contentType/>
  <cp:contentStatus/>
</cp:coreProperties>
</file>